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SAFA\FINMKTS\Common\Capital Markets\2020 AONIA FRN\"/>
    </mc:Choice>
  </mc:AlternateContent>
  <bookViews>
    <workbookView xWindow="0" yWindow="0" windowWidth="28800" windowHeight="12720"/>
  </bookViews>
  <sheets>
    <sheet name="AONIAFRN_Calculator" sheetId="1" r:id="rId1"/>
    <sheet name="Reference" sheetId="3" state="hidden" r:id="rId2"/>
    <sheet name="Data" sheetId="2" state="hidden" r:id="rId3"/>
  </sheets>
  <definedNames>
    <definedName name="pvt_AdelaideSydneyWorkdays">Reference!$M:$M</definedName>
    <definedName name="pvt_SydneyWorkdays">Reference!$U:$U</definedName>
    <definedName name="rng_FirstCouponDate">AONIAFRN_Calculator!$E$20</definedName>
    <definedName name="rng_InterestCommencementDate">AONIAFRN_Calculator!$E$19</definedName>
    <definedName name="rng_IssueDate">AONIAFRN_Calculator!$E$17</definedName>
    <definedName name="rng_LastCouponDate">AONIAFRN_Calculator!$E$21</definedName>
    <definedName name="rng_MaturityDate">AONIAFRN_Calculator!$E$18</definedName>
    <definedName name="rng_NextCouponDate">AONIAFRN_Calculator!$E$22</definedName>
    <definedName name="rng_TradeDate">AONIAFRN_Calculator!$E$16</definedName>
    <definedName name="rngData_Date">Data!$A:$A</definedName>
    <definedName name="rngData_Index">Data!$A$1:$E$1</definedName>
    <definedName name="rngRef_AdelaidePublicHoliday">Reference!$A:$A</definedName>
    <definedName name="rngRef_MonthlyCoupon">Reference!$Y:$Y</definedName>
    <definedName name="rngRef_QuarterlyCoupon">Reference!$AB:$AB</definedName>
    <definedName name="rngRef_SemiAnnualCoupon">Reference!$AE:$AE</definedName>
    <definedName name="rngRef_SydneyPublicHoliday">Reference!$D:$D</definedName>
    <definedName name="tbl_Data">Data!$A:$E</definedName>
    <definedName name="tblRef_AdelaidePublicHoliday">Reference!$A:$B</definedName>
    <definedName name="tblRef_AdelaideSydneyWorkdays">Reference!$G:$K</definedName>
    <definedName name="tblRef_SydneyPublicHoliday">Reference!$D:$E</definedName>
    <definedName name="tblRef_SydneyWorkdays">Reference!$P:$S</definedName>
  </definedNames>
  <calcPr calcId="162913" iterate="1" iterateCount="10000"/>
  <pivotCaches>
    <pivotCache cacheId="4" r:id="rId4"/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3" l="1"/>
  <c r="AA2" i="3"/>
  <c r="X2" i="3"/>
  <c r="P3" i="3" l="1"/>
  <c r="R2" i="3"/>
  <c r="Q2" i="3"/>
  <c r="S2" i="3" s="1"/>
  <c r="D29" i="1"/>
  <c r="E29" i="1" s="1"/>
  <c r="R3" i="3" l="1"/>
  <c r="Q3" i="3"/>
  <c r="S3" i="3" s="1"/>
  <c r="P4" i="3"/>
  <c r="R4" i="3" s="1"/>
  <c r="G3" i="3"/>
  <c r="I3" i="3" s="1"/>
  <c r="J2" i="3"/>
  <c r="I2" i="3"/>
  <c r="H2" i="3"/>
  <c r="P5" i="3" l="1"/>
  <c r="Q4" i="3"/>
  <c r="S4" i="3" s="1"/>
  <c r="J3" i="3"/>
  <c r="P6" i="3"/>
  <c r="Q5" i="3"/>
  <c r="R5" i="3"/>
  <c r="K2" i="3"/>
  <c r="H3" i="3"/>
  <c r="G4" i="3"/>
  <c r="I4" i="3"/>
  <c r="G5" i="3"/>
  <c r="K3" i="3" l="1"/>
  <c r="S5" i="3"/>
  <c r="P7" i="3"/>
  <c r="Q6" i="3"/>
  <c r="R6" i="3"/>
  <c r="H4" i="3"/>
  <c r="J4" i="3"/>
  <c r="K4" i="3" s="1"/>
  <c r="J5" i="3"/>
  <c r="H5" i="3"/>
  <c r="G6" i="3"/>
  <c r="I5" i="3"/>
  <c r="E28" i="1"/>
  <c r="E34" i="1" s="1"/>
  <c r="S6" i="3" l="1"/>
  <c r="Q7" i="3"/>
  <c r="R7" i="3"/>
  <c r="P8" i="3"/>
  <c r="I6" i="3"/>
  <c r="J6" i="3"/>
  <c r="G7" i="3"/>
  <c r="H6" i="3"/>
  <c r="K5" i="3"/>
  <c r="S7" i="3" l="1"/>
  <c r="R8" i="3"/>
  <c r="P9" i="3"/>
  <c r="Q8" i="3"/>
  <c r="S8" i="3" s="1"/>
  <c r="K6" i="3"/>
  <c r="H7" i="3"/>
  <c r="G8" i="3"/>
  <c r="I7" i="3"/>
  <c r="J7" i="3"/>
  <c r="P10" i="3" l="1"/>
  <c r="Q9" i="3"/>
  <c r="R9" i="3"/>
  <c r="H8" i="3"/>
  <c r="G9" i="3"/>
  <c r="I8" i="3"/>
  <c r="J8" i="3"/>
  <c r="K7" i="3"/>
  <c r="S9" i="3" l="1"/>
  <c r="P11" i="3"/>
  <c r="Q10" i="3"/>
  <c r="R10" i="3"/>
  <c r="J9" i="3"/>
  <c r="H9" i="3"/>
  <c r="G10" i="3"/>
  <c r="I9" i="3"/>
  <c r="K8" i="3"/>
  <c r="S10" i="3" l="1"/>
  <c r="Q11" i="3"/>
  <c r="R11" i="3"/>
  <c r="P12" i="3"/>
  <c r="I10" i="3"/>
  <c r="J10" i="3"/>
  <c r="H10" i="3"/>
  <c r="G11" i="3"/>
  <c r="K9" i="3"/>
  <c r="S11" i="3" l="1"/>
  <c r="R12" i="3"/>
  <c r="P13" i="3"/>
  <c r="Q12" i="3"/>
  <c r="S12" i="3" s="1"/>
  <c r="H11" i="3"/>
  <c r="G12" i="3"/>
  <c r="I11" i="3"/>
  <c r="J11" i="3"/>
  <c r="K10" i="3"/>
  <c r="P14" i="3" l="1"/>
  <c r="Q13" i="3"/>
  <c r="R13" i="3"/>
  <c r="H12" i="3"/>
  <c r="G13" i="3"/>
  <c r="I12" i="3"/>
  <c r="J12" i="3"/>
  <c r="K11" i="3"/>
  <c r="S13" i="3" l="1"/>
  <c r="P15" i="3"/>
  <c r="Q14" i="3"/>
  <c r="R14" i="3"/>
  <c r="J13" i="3"/>
  <c r="H13" i="3"/>
  <c r="G14" i="3"/>
  <c r="I13" i="3"/>
  <c r="K12" i="3"/>
  <c r="S14" i="3" l="1"/>
  <c r="R15" i="3"/>
  <c r="P16" i="3"/>
  <c r="Q15" i="3"/>
  <c r="S15" i="3" s="1"/>
  <c r="I14" i="3"/>
  <c r="J14" i="3"/>
  <c r="G15" i="3"/>
  <c r="H14" i="3"/>
  <c r="K13" i="3"/>
  <c r="R16" i="3" l="1"/>
  <c r="P17" i="3"/>
  <c r="Q16" i="3"/>
  <c r="S16" i="3" s="1"/>
  <c r="K14" i="3"/>
  <c r="H15" i="3"/>
  <c r="G16" i="3"/>
  <c r="I15" i="3"/>
  <c r="J15" i="3"/>
  <c r="P18" i="3" l="1"/>
  <c r="Q17" i="3"/>
  <c r="R17" i="3"/>
  <c r="H16" i="3"/>
  <c r="G17" i="3"/>
  <c r="I16" i="3"/>
  <c r="J16" i="3"/>
  <c r="K15" i="3"/>
  <c r="S17" i="3" l="1"/>
  <c r="P19" i="3"/>
  <c r="Q18" i="3"/>
  <c r="R18" i="3"/>
  <c r="J17" i="3"/>
  <c r="H17" i="3"/>
  <c r="G18" i="3"/>
  <c r="I17" i="3"/>
  <c r="K16" i="3"/>
  <c r="S18" i="3" l="1"/>
  <c r="R19" i="3"/>
  <c r="P20" i="3"/>
  <c r="Q19" i="3"/>
  <c r="S19" i="3" s="1"/>
  <c r="I18" i="3"/>
  <c r="J18" i="3"/>
  <c r="H18" i="3"/>
  <c r="G19" i="3"/>
  <c r="K17" i="3"/>
  <c r="R20" i="3" l="1"/>
  <c r="P21" i="3"/>
  <c r="Q20" i="3"/>
  <c r="S20" i="3" s="1"/>
  <c r="H19" i="3"/>
  <c r="G20" i="3"/>
  <c r="I19" i="3"/>
  <c r="J19" i="3"/>
  <c r="K18" i="3"/>
  <c r="R21" i="3" l="1"/>
  <c r="P22" i="3"/>
  <c r="Q21" i="3"/>
  <c r="S21" i="3" s="1"/>
  <c r="H20" i="3"/>
  <c r="G21" i="3"/>
  <c r="I20" i="3"/>
  <c r="J20" i="3"/>
  <c r="K19" i="3"/>
  <c r="P23" i="3" l="1"/>
  <c r="Q22" i="3"/>
  <c r="R22" i="3"/>
  <c r="J21" i="3"/>
  <c r="H21" i="3"/>
  <c r="G22" i="3"/>
  <c r="I21" i="3"/>
  <c r="K20" i="3"/>
  <c r="S22" i="3" l="1"/>
  <c r="P24" i="3"/>
  <c r="R23" i="3"/>
  <c r="Q23" i="3"/>
  <c r="S23" i="3" s="1"/>
  <c r="I22" i="3"/>
  <c r="J22" i="3"/>
  <c r="G23" i="3"/>
  <c r="H22" i="3"/>
  <c r="K21" i="3"/>
  <c r="R24" i="3" l="1"/>
  <c r="P25" i="3"/>
  <c r="Q24" i="3"/>
  <c r="S24" i="3" s="1"/>
  <c r="K22" i="3"/>
  <c r="H23" i="3"/>
  <c r="G24" i="3"/>
  <c r="I23" i="3"/>
  <c r="J23" i="3"/>
  <c r="P26" i="3" l="1"/>
  <c r="Q25" i="3"/>
  <c r="R25" i="3"/>
  <c r="H24" i="3"/>
  <c r="G25" i="3"/>
  <c r="I24" i="3"/>
  <c r="J24" i="3"/>
  <c r="K23" i="3"/>
  <c r="S25" i="3" l="1"/>
  <c r="P27" i="3"/>
  <c r="Q26" i="3"/>
  <c r="R26" i="3"/>
  <c r="J25" i="3"/>
  <c r="H25" i="3"/>
  <c r="G26" i="3"/>
  <c r="I25" i="3"/>
  <c r="K24" i="3"/>
  <c r="S26" i="3" l="1"/>
  <c r="R27" i="3"/>
  <c r="P28" i="3"/>
  <c r="Q27" i="3"/>
  <c r="S27" i="3" s="1"/>
  <c r="I26" i="3"/>
  <c r="J26" i="3"/>
  <c r="H26" i="3"/>
  <c r="G27" i="3"/>
  <c r="K25" i="3"/>
  <c r="R28" i="3" l="1"/>
  <c r="P29" i="3"/>
  <c r="Q28" i="3"/>
  <c r="S28" i="3" s="1"/>
  <c r="H27" i="3"/>
  <c r="G28" i="3"/>
  <c r="I27" i="3"/>
  <c r="J27" i="3"/>
  <c r="K26" i="3"/>
  <c r="R29" i="3" l="1"/>
  <c r="P30" i="3"/>
  <c r="Q29" i="3"/>
  <c r="S29" i="3" s="1"/>
  <c r="K27" i="3"/>
  <c r="H28" i="3"/>
  <c r="G29" i="3"/>
  <c r="I28" i="3"/>
  <c r="J28" i="3"/>
  <c r="P31" i="3" l="1"/>
  <c r="Q30" i="3"/>
  <c r="R30" i="3"/>
  <c r="J29" i="3"/>
  <c r="H29" i="3"/>
  <c r="G30" i="3"/>
  <c r="I29" i="3"/>
  <c r="K28" i="3"/>
  <c r="S30" i="3" l="1"/>
  <c r="P32" i="3"/>
  <c r="R31" i="3"/>
  <c r="Q31" i="3"/>
  <c r="S31" i="3" s="1"/>
  <c r="I30" i="3"/>
  <c r="J30" i="3"/>
  <c r="G31" i="3"/>
  <c r="H30" i="3"/>
  <c r="K29" i="3"/>
  <c r="R32" i="3" l="1"/>
  <c r="P33" i="3"/>
  <c r="Q32" i="3"/>
  <c r="S32" i="3" s="1"/>
  <c r="K30" i="3"/>
  <c r="H31" i="3"/>
  <c r="G32" i="3"/>
  <c r="I31" i="3"/>
  <c r="J31" i="3"/>
  <c r="P34" i="3" l="1"/>
  <c r="Q33" i="3"/>
  <c r="R33" i="3"/>
  <c r="H32" i="3"/>
  <c r="G33" i="3"/>
  <c r="I32" i="3"/>
  <c r="J32" i="3"/>
  <c r="K31" i="3"/>
  <c r="S33" i="3" l="1"/>
  <c r="P35" i="3"/>
  <c r="Q34" i="3"/>
  <c r="R34" i="3"/>
  <c r="J33" i="3"/>
  <c r="H33" i="3"/>
  <c r="G34" i="3"/>
  <c r="I33" i="3"/>
  <c r="K32" i="3"/>
  <c r="S34" i="3" l="1"/>
  <c r="Q35" i="3"/>
  <c r="R35" i="3"/>
  <c r="P36" i="3"/>
  <c r="I34" i="3"/>
  <c r="J34" i="3"/>
  <c r="H34" i="3"/>
  <c r="G35" i="3"/>
  <c r="K33" i="3"/>
  <c r="S35" i="3" l="1"/>
  <c r="R36" i="3"/>
  <c r="P37" i="3"/>
  <c r="Q36" i="3"/>
  <c r="S36" i="3" s="1"/>
  <c r="H35" i="3"/>
  <c r="G36" i="3"/>
  <c r="I35" i="3"/>
  <c r="J35" i="3"/>
  <c r="K34" i="3"/>
  <c r="R37" i="3" l="1"/>
  <c r="P38" i="3"/>
  <c r="Q37" i="3"/>
  <c r="S37" i="3" s="1"/>
  <c r="H36" i="3"/>
  <c r="G37" i="3"/>
  <c r="I36" i="3"/>
  <c r="J36" i="3"/>
  <c r="K35" i="3"/>
  <c r="P39" i="3" l="1"/>
  <c r="Q38" i="3"/>
  <c r="R38" i="3"/>
  <c r="J37" i="3"/>
  <c r="H37" i="3"/>
  <c r="G38" i="3"/>
  <c r="I37" i="3"/>
  <c r="K36" i="3"/>
  <c r="S38" i="3" l="1"/>
  <c r="P40" i="3"/>
  <c r="R39" i="3"/>
  <c r="Q39" i="3"/>
  <c r="S39" i="3" s="1"/>
  <c r="I38" i="3"/>
  <c r="J38" i="3"/>
  <c r="G39" i="3"/>
  <c r="H38" i="3"/>
  <c r="K37" i="3"/>
  <c r="R40" i="3" l="1"/>
  <c r="P41" i="3"/>
  <c r="Q40" i="3"/>
  <c r="S40" i="3" s="1"/>
  <c r="K38" i="3"/>
  <c r="H39" i="3"/>
  <c r="G40" i="3"/>
  <c r="I39" i="3"/>
  <c r="J39" i="3"/>
  <c r="P42" i="3" l="1"/>
  <c r="Q41" i="3"/>
  <c r="R41" i="3"/>
  <c r="H40" i="3"/>
  <c r="G41" i="3"/>
  <c r="I40" i="3"/>
  <c r="J40" i="3"/>
  <c r="K39" i="3"/>
  <c r="S41" i="3" l="1"/>
  <c r="P43" i="3"/>
  <c r="Q42" i="3"/>
  <c r="R42" i="3"/>
  <c r="J41" i="3"/>
  <c r="H41" i="3"/>
  <c r="G42" i="3"/>
  <c r="I41" i="3"/>
  <c r="K40" i="3"/>
  <c r="S42" i="3" l="1"/>
  <c r="Q43" i="3"/>
  <c r="R43" i="3"/>
  <c r="P44" i="3"/>
  <c r="I42" i="3"/>
  <c r="J42" i="3"/>
  <c r="H42" i="3"/>
  <c r="G43" i="3"/>
  <c r="K41" i="3"/>
  <c r="S43" i="3" l="1"/>
  <c r="R44" i="3"/>
  <c r="P45" i="3"/>
  <c r="Q44" i="3"/>
  <c r="S44" i="3" s="1"/>
  <c r="H43" i="3"/>
  <c r="G44" i="3"/>
  <c r="I43" i="3"/>
  <c r="J43" i="3"/>
  <c r="K42" i="3"/>
  <c r="R45" i="3" l="1"/>
  <c r="P46" i="3"/>
  <c r="Q45" i="3"/>
  <c r="S45" i="3" s="1"/>
  <c r="H44" i="3"/>
  <c r="G45" i="3"/>
  <c r="I44" i="3"/>
  <c r="J44" i="3"/>
  <c r="K43" i="3"/>
  <c r="P47" i="3" l="1"/>
  <c r="Q46" i="3"/>
  <c r="R46" i="3"/>
  <c r="J45" i="3"/>
  <c r="H45" i="3"/>
  <c r="G46" i="3"/>
  <c r="I45" i="3"/>
  <c r="K44" i="3"/>
  <c r="S46" i="3" l="1"/>
  <c r="P48" i="3"/>
  <c r="R47" i="3"/>
  <c r="Q47" i="3"/>
  <c r="S47" i="3" s="1"/>
  <c r="I46" i="3"/>
  <c r="J46" i="3"/>
  <c r="G47" i="3"/>
  <c r="H46" i="3"/>
  <c r="K45" i="3"/>
  <c r="R48" i="3" l="1"/>
  <c r="P49" i="3"/>
  <c r="Q48" i="3"/>
  <c r="S48" i="3" s="1"/>
  <c r="K46" i="3"/>
  <c r="H47" i="3"/>
  <c r="G48" i="3"/>
  <c r="I47" i="3"/>
  <c r="J47" i="3"/>
  <c r="P50" i="3" l="1"/>
  <c r="Q49" i="3"/>
  <c r="R49" i="3"/>
  <c r="H48" i="3"/>
  <c r="G49" i="3"/>
  <c r="I48" i="3"/>
  <c r="J48" i="3"/>
  <c r="K47" i="3"/>
  <c r="S49" i="3" l="1"/>
  <c r="P51" i="3"/>
  <c r="Q50" i="3"/>
  <c r="R50" i="3"/>
  <c r="J49" i="3"/>
  <c r="H49" i="3"/>
  <c r="G50" i="3"/>
  <c r="I49" i="3"/>
  <c r="K48" i="3"/>
  <c r="S50" i="3" l="1"/>
  <c r="R51" i="3"/>
  <c r="P52" i="3"/>
  <c r="Q51" i="3"/>
  <c r="S51" i="3" s="1"/>
  <c r="I50" i="3"/>
  <c r="J50" i="3"/>
  <c r="H50" i="3"/>
  <c r="G51" i="3"/>
  <c r="K49" i="3"/>
  <c r="R52" i="3" l="1"/>
  <c r="P53" i="3"/>
  <c r="Q52" i="3"/>
  <c r="S52" i="3" s="1"/>
  <c r="H51" i="3"/>
  <c r="G52" i="3"/>
  <c r="I51" i="3"/>
  <c r="J51" i="3"/>
  <c r="K50" i="3"/>
  <c r="P54" i="3" l="1"/>
  <c r="Q53" i="3"/>
  <c r="R53" i="3"/>
  <c r="H52" i="3"/>
  <c r="G53" i="3"/>
  <c r="I52" i="3"/>
  <c r="J52" i="3"/>
  <c r="K51" i="3"/>
  <c r="S53" i="3" l="1"/>
  <c r="P55" i="3"/>
  <c r="Q54" i="3"/>
  <c r="R54" i="3"/>
  <c r="J53" i="3"/>
  <c r="H53" i="3"/>
  <c r="G54" i="3"/>
  <c r="I53" i="3"/>
  <c r="K52" i="3"/>
  <c r="S54" i="3" l="1"/>
  <c r="Q55" i="3"/>
  <c r="R55" i="3"/>
  <c r="P56" i="3"/>
  <c r="I54" i="3"/>
  <c r="J54" i="3"/>
  <c r="G55" i="3"/>
  <c r="H54" i="3"/>
  <c r="K53" i="3"/>
  <c r="S55" i="3" l="1"/>
  <c r="R56" i="3"/>
  <c r="P57" i="3"/>
  <c r="Q56" i="3"/>
  <c r="S56" i="3" s="1"/>
  <c r="K54" i="3"/>
  <c r="H55" i="3"/>
  <c r="G56" i="3"/>
  <c r="I55" i="3"/>
  <c r="J55" i="3"/>
  <c r="P58" i="3" l="1"/>
  <c r="Q57" i="3"/>
  <c r="R57" i="3"/>
  <c r="H56" i="3"/>
  <c r="G57" i="3"/>
  <c r="I56" i="3"/>
  <c r="J56" i="3"/>
  <c r="K55" i="3"/>
  <c r="S57" i="3" l="1"/>
  <c r="P59" i="3"/>
  <c r="Q58" i="3"/>
  <c r="R58" i="3"/>
  <c r="J57" i="3"/>
  <c r="H57" i="3"/>
  <c r="G58" i="3"/>
  <c r="I57" i="3"/>
  <c r="K56" i="3"/>
  <c r="S58" i="3" l="1"/>
  <c r="R59" i="3"/>
  <c r="P60" i="3"/>
  <c r="Q59" i="3"/>
  <c r="S59" i="3" s="1"/>
  <c r="I58" i="3"/>
  <c r="J58" i="3"/>
  <c r="H58" i="3"/>
  <c r="G59" i="3"/>
  <c r="K57" i="3"/>
  <c r="R60" i="3" l="1"/>
  <c r="P61" i="3"/>
  <c r="Q60" i="3"/>
  <c r="S60" i="3" s="1"/>
  <c r="H59" i="3"/>
  <c r="G60" i="3"/>
  <c r="I59" i="3"/>
  <c r="J59" i="3"/>
  <c r="K58" i="3"/>
  <c r="R61" i="3" l="1"/>
  <c r="P62" i="3"/>
  <c r="Q61" i="3"/>
  <c r="S61" i="3" s="1"/>
  <c r="H60" i="3"/>
  <c r="G61" i="3"/>
  <c r="I60" i="3"/>
  <c r="J60" i="3"/>
  <c r="K59" i="3"/>
  <c r="P63" i="3" l="1"/>
  <c r="Q62" i="3"/>
  <c r="R62" i="3"/>
  <c r="J61" i="3"/>
  <c r="H61" i="3"/>
  <c r="G62" i="3"/>
  <c r="I61" i="3"/>
  <c r="K60" i="3"/>
  <c r="S62" i="3" l="1"/>
  <c r="P64" i="3"/>
  <c r="R63" i="3"/>
  <c r="Q63" i="3"/>
  <c r="S63" i="3" s="1"/>
  <c r="I62" i="3"/>
  <c r="J62" i="3"/>
  <c r="G63" i="3"/>
  <c r="H62" i="3"/>
  <c r="K61" i="3"/>
  <c r="R64" i="3" l="1"/>
  <c r="P65" i="3"/>
  <c r="Q64" i="3"/>
  <c r="S64" i="3" s="1"/>
  <c r="K62" i="3"/>
  <c r="H63" i="3"/>
  <c r="G64" i="3"/>
  <c r="I63" i="3"/>
  <c r="J63" i="3"/>
  <c r="P66" i="3" l="1"/>
  <c r="Q65" i="3"/>
  <c r="R65" i="3"/>
  <c r="H64" i="3"/>
  <c r="G65" i="3"/>
  <c r="I64" i="3"/>
  <c r="J64" i="3"/>
  <c r="K63" i="3"/>
  <c r="S65" i="3" l="1"/>
  <c r="P67" i="3"/>
  <c r="Q66" i="3"/>
  <c r="R66" i="3"/>
  <c r="J65" i="3"/>
  <c r="H65" i="3"/>
  <c r="G66" i="3"/>
  <c r="I65" i="3"/>
  <c r="K64" i="3"/>
  <c r="S66" i="3" l="1"/>
  <c r="P68" i="3"/>
  <c r="R67" i="3"/>
  <c r="Q67" i="3"/>
  <c r="S67" i="3" s="1"/>
  <c r="I66" i="3"/>
  <c r="J66" i="3"/>
  <c r="H66" i="3"/>
  <c r="G67" i="3"/>
  <c r="K65" i="3"/>
  <c r="R68" i="3" l="1"/>
  <c r="P69" i="3"/>
  <c r="Q68" i="3"/>
  <c r="S68" i="3" s="1"/>
  <c r="I67" i="3"/>
  <c r="J67" i="3"/>
  <c r="H67" i="3"/>
  <c r="G68" i="3"/>
  <c r="K66" i="3"/>
  <c r="P70" i="3" l="1"/>
  <c r="Q69" i="3"/>
  <c r="R69" i="3"/>
  <c r="H68" i="3"/>
  <c r="G69" i="3"/>
  <c r="I68" i="3"/>
  <c r="J68" i="3"/>
  <c r="K67" i="3"/>
  <c r="S69" i="3" l="1"/>
  <c r="P71" i="3"/>
  <c r="Q70" i="3"/>
  <c r="R70" i="3"/>
  <c r="H69" i="3"/>
  <c r="G70" i="3"/>
  <c r="J69" i="3"/>
  <c r="I69" i="3"/>
  <c r="K68" i="3"/>
  <c r="S70" i="3" l="1"/>
  <c r="R71" i="3"/>
  <c r="Q71" i="3"/>
  <c r="S71" i="3" s="1"/>
  <c r="P72" i="3"/>
  <c r="J70" i="3"/>
  <c r="I70" i="3"/>
  <c r="G71" i="3"/>
  <c r="H70" i="3"/>
  <c r="K69" i="3"/>
  <c r="R72" i="3" l="1"/>
  <c r="P73" i="3"/>
  <c r="Q72" i="3"/>
  <c r="S72" i="3" s="1"/>
  <c r="K70" i="3"/>
  <c r="J71" i="3"/>
  <c r="H71" i="3"/>
  <c r="G72" i="3"/>
  <c r="I71" i="3"/>
  <c r="P74" i="3" l="1"/>
  <c r="Q73" i="3"/>
  <c r="R73" i="3"/>
  <c r="J72" i="3"/>
  <c r="H72" i="3"/>
  <c r="G73" i="3"/>
  <c r="I72" i="3"/>
  <c r="K71" i="3"/>
  <c r="S73" i="3" l="1"/>
  <c r="P75" i="3"/>
  <c r="Q74" i="3"/>
  <c r="R74" i="3"/>
  <c r="I73" i="3"/>
  <c r="J73" i="3"/>
  <c r="G74" i="3"/>
  <c r="H73" i="3"/>
  <c r="K72" i="3"/>
  <c r="S74" i="3" l="1"/>
  <c r="Q75" i="3"/>
  <c r="R75" i="3"/>
  <c r="P76" i="3"/>
  <c r="K73" i="3"/>
  <c r="H74" i="3"/>
  <c r="G75" i="3"/>
  <c r="J74" i="3"/>
  <c r="I74" i="3"/>
  <c r="S75" i="3" l="1"/>
  <c r="R76" i="3"/>
  <c r="P77" i="3"/>
  <c r="Q76" i="3"/>
  <c r="S76" i="3" s="1"/>
  <c r="I75" i="3"/>
  <c r="G76" i="3"/>
  <c r="H75" i="3"/>
  <c r="J75" i="3"/>
  <c r="K74" i="3"/>
  <c r="P78" i="3" l="1"/>
  <c r="Q77" i="3"/>
  <c r="R77" i="3"/>
  <c r="K75" i="3"/>
  <c r="J76" i="3"/>
  <c r="H76" i="3"/>
  <c r="G77" i="3"/>
  <c r="I76" i="3"/>
  <c r="S77" i="3" l="1"/>
  <c r="P79" i="3"/>
  <c r="Q78" i="3"/>
  <c r="R78" i="3"/>
  <c r="I77" i="3"/>
  <c r="J77" i="3"/>
  <c r="H77" i="3"/>
  <c r="G78" i="3"/>
  <c r="K76" i="3"/>
  <c r="S78" i="3" l="1"/>
  <c r="Q79" i="3"/>
  <c r="R79" i="3"/>
  <c r="P80" i="3"/>
  <c r="H78" i="3"/>
  <c r="G79" i="3"/>
  <c r="J78" i="3"/>
  <c r="I78" i="3"/>
  <c r="K77" i="3"/>
  <c r="S79" i="3" l="1"/>
  <c r="R80" i="3"/>
  <c r="P81" i="3"/>
  <c r="Q80" i="3"/>
  <c r="S80" i="3" s="1"/>
  <c r="I79" i="3"/>
  <c r="H79" i="3"/>
  <c r="G80" i="3"/>
  <c r="J79" i="3"/>
  <c r="K78" i="3"/>
  <c r="R81" i="3" l="1"/>
  <c r="P82" i="3"/>
  <c r="Q81" i="3"/>
  <c r="S81" i="3" s="1"/>
  <c r="J80" i="3"/>
  <c r="H80" i="3"/>
  <c r="G81" i="3"/>
  <c r="I80" i="3"/>
  <c r="K79" i="3"/>
  <c r="P83" i="3" l="1"/>
  <c r="Q82" i="3"/>
  <c r="R82" i="3"/>
  <c r="I81" i="3"/>
  <c r="J81" i="3"/>
  <c r="G82" i="3"/>
  <c r="H81" i="3"/>
  <c r="K80" i="3"/>
  <c r="S82" i="3" l="1"/>
  <c r="R83" i="3"/>
  <c r="P84" i="3"/>
  <c r="Q83" i="3"/>
  <c r="S83" i="3" s="1"/>
  <c r="K81" i="3"/>
  <c r="H82" i="3"/>
  <c r="G83" i="3"/>
  <c r="J82" i="3"/>
  <c r="I82" i="3"/>
  <c r="R84" i="3" l="1"/>
  <c r="P85" i="3"/>
  <c r="Q84" i="3"/>
  <c r="S84" i="3" s="1"/>
  <c r="I83" i="3"/>
  <c r="G84" i="3"/>
  <c r="H83" i="3"/>
  <c r="J83" i="3"/>
  <c r="K82" i="3"/>
  <c r="P86" i="3" l="1"/>
  <c r="Q85" i="3"/>
  <c r="R85" i="3"/>
  <c r="K83" i="3"/>
  <c r="J84" i="3"/>
  <c r="H84" i="3"/>
  <c r="G85" i="3"/>
  <c r="I84" i="3"/>
  <c r="S85" i="3" l="1"/>
  <c r="P87" i="3"/>
  <c r="Q86" i="3"/>
  <c r="R86" i="3"/>
  <c r="I85" i="3"/>
  <c r="J85" i="3"/>
  <c r="H85" i="3"/>
  <c r="G86" i="3"/>
  <c r="K84" i="3"/>
  <c r="S86" i="3" l="1"/>
  <c r="Q87" i="3"/>
  <c r="R87" i="3"/>
  <c r="P88" i="3"/>
  <c r="H86" i="3"/>
  <c r="G87" i="3"/>
  <c r="J86" i="3"/>
  <c r="I86" i="3"/>
  <c r="K85" i="3"/>
  <c r="S87" i="3" l="1"/>
  <c r="R88" i="3"/>
  <c r="P89" i="3"/>
  <c r="Q88" i="3"/>
  <c r="I87" i="3"/>
  <c r="H87" i="3"/>
  <c r="G88" i="3"/>
  <c r="J87" i="3"/>
  <c r="K86" i="3"/>
  <c r="S88" i="3" l="1"/>
  <c r="P90" i="3"/>
  <c r="Q89" i="3"/>
  <c r="R89" i="3"/>
  <c r="J88" i="3"/>
  <c r="H88" i="3"/>
  <c r="G89" i="3"/>
  <c r="I88" i="3"/>
  <c r="K87" i="3"/>
  <c r="S89" i="3" l="1"/>
  <c r="P91" i="3"/>
  <c r="Q90" i="3"/>
  <c r="R90" i="3"/>
  <c r="I89" i="3"/>
  <c r="J89" i="3"/>
  <c r="G90" i="3"/>
  <c r="H89" i="3"/>
  <c r="K88" i="3"/>
  <c r="S90" i="3" l="1"/>
  <c r="R91" i="3"/>
  <c r="P92" i="3"/>
  <c r="Q91" i="3"/>
  <c r="S91" i="3" s="1"/>
  <c r="K89" i="3"/>
  <c r="H90" i="3"/>
  <c r="G91" i="3"/>
  <c r="J90" i="3"/>
  <c r="I90" i="3"/>
  <c r="R92" i="3" l="1"/>
  <c r="P93" i="3"/>
  <c r="Q92" i="3"/>
  <c r="S92" i="3" s="1"/>
  <c r="K90" i="3"/>
  <c r="I91" i="3"/>
  <c r="G92" i="3"/>
  <c r="H91" i="3"/>
  <c r="J91" i="3"/>
  <c r="P94" i="3" l="1"/>
  <c r="Q93" i="3"/>
  <c r="S93" i="3" s="1"/>
  <c r="R93" i="3"/>
  <c r="K91" i="3"/>
  <c r="J92" i="3"/>
  <c r="H92" i="3"/>
  <c r="G93" i="3"/>
  <c r="I92" i="3"/>
  <c r="P95" i="3" l="1"/>
  <c r="Q94" i="3"/>
  <c r="S94" i="3" s="1"/>
  <c r="R94" i="3"/>
  <c r="I93" i="3"/>
  <c r="J93" i="3"/>
  <c r="H93" i="3"/>
  <c r="G94" i="3"/>
  <c r="K92" i="3"/>
  <c r="Q95" i="3" l="1"/>
  <c r="R95" i="3"/>
  <c r="P96" i="3"/>
  <c r="K93" i="3"/>
  <c r="H94" i="3"/>
  <c r="G95" i="3"/>
  <c r="J94" i="3"/>
  <c r="I94" i="3"/>
  <c r="S95" i="3" l="1"/>
  <c r="R96" i="3"/>
  <c r="P97" i="3"/>
  <c r="Q96" i="3"/>
  <c r="S96" i="3" s="1"/>
  <c r="I95" i="3"/>
  <c r="H95" i="3"/>
  <c r="G96" i="3"/>
  <c r="J95" i="3"/>
  <c r="K94" i="3"/>
  <c r="P98" i="3" l="1"/>
  <c r="Q97" i="3"/>
  <c r="S97" i="3" s="1"/>
  <c r="R97" i="3"/>
  <c r="J96" i="3"/>
  <c r="H96" i="3"/>
  <c r="G97" i="3"/>
  <c r="I96" i="3"/>
  <c r="K95" i="3"/>
  <c r="P99" i="3" l="1"/>
  <c r="Q98" i="3"/>
  <c r="R98" i="3"/>
  <c r="I97" i="3"/>
  <c r="J97" i="3"/>
  <c r="G98" i="3"/>
  <c r="H97" i="3"/>
  <c r="K96" i="3"/>
  <c r="S98" i="3" l="1"/>
  <c r="R99" i="3"/>
  <c r="P100" i="3"/>
  <c r="Q99" i="3"/>
  <c r="S99" i="3" s="1"/>
  <c r="K97" i="3"/>
  <c r="H98" i="3"/>
  <c r="G99" i="3"/>
  <c r="J98" i="3"/>
  <c r="I98" i="3"/>
  <c r="R100" i="3" l="1"/>
  <c r="P101" i="3"/>
  <c r="Q100" i="3"/>
  <c r="S100" i="3" s="1"/>
  <c r="I99" i="3"/>
  <c r="G100" i="3"/>
  <c r="H99" i="3"/>
  <c r="J99" i="3"/>
  <c r="K98" i="3"/>
  <c r="P102" i="3" l="1"/>
  <c r="Q101" i="3"/>
  <c r="R101" i="3"/>
  <c r="K99" i="3"/>
  <c r="J100" i="3"/>
  <c r="H100" i="3"/>
  <c r="G101" i="3"/>
  <c r="I100" i="3"/>
  <c r="S101" i="3" l="1"/>
  <c r="P103" i="3"/>
  <c r="Q102" i="3"/>
  <c r="R102" i="3"/>
  <c r="I101" i="3"/>
  <c r="J101" i="3"/>
  <c r="H101" i="3"/>
  <c r="G102" i="3"/>
  <c r="K100" i="3"/>
  <c r="S102" i="3" l="1"/>
  <c r="Q103" i="3"/>
  <c r="R103" i="3"/>
  <c r="P104" i="3"/>
  <c r="H102" i="3"/>
  <c r="G103" i="3"/>
  <c r="J102" i="3"/>
  <c r="I102" i="3"/>
  <c r="K101" i="3"/>
  <c r="S103" i="3" l="1"/>
  <c r="R104" i="3"/>
  <c r="P105" i="3"/>
  <c r="Q104" i="3"/>
  <c r="S104" i="3" s="1"/>
  <c r="I103" i="3"/>
  <c r="H103" i="3"/>
  <c r="G104" i="3"/>
  <c r="J103" i="3"/>
  <c r="K102" i="3"/>
  <c r="P106" i="3" l="1"/>
  <c r="Q105" i="3"/>
  <c r="R105" i="3"/>
  <c r="J104" i="3"/>
  <c r="H104" i="3"/>
  <c r="G105" i="3"/>
  <c r="I104" i="3"/>
  <c r="K103" i="3"/>
  <c r="S105" i="3" l="1"/>
  <c r="P107" i="3"/>
  <c r="Q106" i="3"/>
  <c r="R106" i="3"/>
  <c r="I105" i="3"/>
  <c r="J105" i="3"/>
  <c r="G106" i="3"/>
  <c r="H105" i="3"/>
  <c r="K104" i="3"/>
  <c r="S106" i="3" l="1"/>
  <c r="R107" i="3"/>
  <c r="P108" i="3"/>
  <c r="Q107" i="3"/>
  <c r="S107" i="3" s="1"/>
  <c r="K105" i="3"/>
  <c r="H106" i="3"/>
  <c r="G107" i="3"/>
  <c r="J106" i="3"/>
  <c r="I106" i="3"/>
  <c r="R108" i="3" l="1"/>
  <c r="P109" i="3"/>
  <c r="Q108" i="3"/>
  <c r="S108" i="3" s="1"/>
  <c r="I107" i="3"/>
  <c r="G108" i="3"/>
  <c r="H107" i="3"/>
  <c r="J107" i="3"/>
  <c r="K106" i="3"/>
  <c r="P110" i="3" l="1"/>
  <c r="Q109" i="3"/>
  <c r="R109" i="3"/>
  <c r="K107" i="3"/>
  <c r="J108" i="3"/>
  <c r="H108" i="3"/>
  <c r="G109" i="3"/>
  <c r="I108" i="3"/>
  <c r="S109" i="3" l="1"/>
  <c r="P111" i="3"/>
  <c r="Q110" i="3"/>
  <c r="S110" i="3" s="1"/>
  <c r="R110" i="3"/>
  <c r="I109" i="3"/>
  <c r="J109" i="3"/>
  <c r="H109" i="3"/>
  <c r="G110" i="3"/>
  <c r="K108" i="3"/>
  <c r="P112" i="3" l="1"/>
  <c r="R111" i="3"/>
  <c r="Q111" i="3"/>
  <c r="J110" i="3"/>
  <c r="H110" i="3"/>
  <c r="I110" i="3"/>
  <c r="G111" i="3"/>
  <c r="K109" i="3"/>
  <c r="S111" i="3" l="1"/>
  <c r="R112" i="3"/>
  <c r="P113" i="3"/>
  <c r="Q112" i="3"/>
  <c r="S112" i="3" s="1"/>
  <c r="I111" i="3"/>
  <c r="H111" i="3"/>
  <c r="J111" i="3"/>
  <c r="G112" i="3"/>
  <c r="K110" i="3"/>
  <c r="P114" i="3" l="1"/>
  <c r="Q113" i="3"/>
  <c r="S113" i="3" s="1"/>
  <c r="R113" i="3"/>
  <c r="H112" i="3"/>
  <c r="G113" i="3"/>
  <c r="I112" i="3"/>
  <c r="J112" i="3"/>
  <c r="K111" i="3"/>
  <c r="P115" i="3" l="1"/>
  <c r="Q114" i="3"/>
  <c r="R114" i="3"/>
  <c r="G114" i="3"/>
  <c r="I113" i="3"/>
  <c r="J113" i="3"/>
  <c r="H113" i="3"/>
  <c r="K112" i="3"/>
  <c r="S114" i="3" l="1"/>
  <c r="R115" i="3"/>
  <c r="P116" i="3"/>
  <c r="Q115" i="3"/>
  <c r="K113" i="3"/>
  <c r="J114" i="3"/>
  <c r="G115" i="3"/>
  <c r="I114" i="3"/>
  <c r="H114" i="3"/>
  <c r="S115" i="3" l="1"/>
  <c r="R116" i="3"/>
  <c r="P117" i="3"/>
  <c r="Q116" i="3"/>
  <c r="I115" i="3"/>
  <c r="G116" i="3"/>
  <c r="J115" i="3"/>
  <c r="H115" i="3"/>
  <c r="K114" i="3"/>
  <c r="S116" i="3" l="1"/>
  <c r="R117" i="3"/>
  <c r="P118" i="3"/>
  <c r="Q117" i="3"/>
  <c r="K115" i="3"/>
  <c r="H116" i="3"/>
  <c r="G117" i="3"/>
  <c r="J116" i="3"/>
  <c r="I116" i="3"/>
  <c r="S117" i="3" l="1"/>
  <c r="P119" i="3"/>
  <c r="Q118" i="3"/>
  <c r="R118" i="3"/>
  <c r="K116" i="3"/>
  <c r="H117" i="3"/>
  <c r="J117" i="3"/>
  <c r="G118" i="3"/>
  <c r="I117" i="3"/>
  <c r="S118" i="3" l="1"/>
  <c r="P120" i="3"/>
  <c r="R119" i="3"/>
  <c r="Q119" i="3"/>
  <c r="S119" i="3" s="1"/>
  <c r="J118" i="3"/>
  <c r="H118" i="3"/>
  <c r="G119" i="3"/>
  <c r="I118" i="3"/>
  <c r="K117" i="3"/>
  <c r="R120" i="3" l="1"/>
  <c r="P121" i="3"/>
  <c r="Q120" i="3"/>
  <c r="S120" i="3" s="1"/>
  <c r="I119" i="3"/>
  <c r="H119" i="3"/>
  <c r="G120" i="3"/>
  <c r="J119" i="3"/>
  <c r="K118" i="3"/>
  <c r="P122" i="3" l="1"/>
  <c r="Q121" i="3"/>
  <c r="R121" i="3"/>
  <c r="H120" i="3"/>
  <c r="G121" i="3"/>
  <c r="I120" i="3"/>
  <c r="J120" i="3"/>
  <c r="K119" i="3"/>
  <c r="S121" i="3" l="1"/>
  <c r="P123" i="3"/>
  <c r="Q122" i="3"/>
  <c r="R122" i="3"/>
  <c r="I121" i="3"/>
  <c r="G122" i="3"/>
  <c r="H121" i="3"/>
  <c r="J121" i="3"/>
  <c r="K120" i="3"/>
  <c r="S122" i="3" l="1"/>
  <c r="R123" i="3"/>
  <c r="P124" i="3"/>
  <c r="Q123" i="3"/>
  <c r="S123" i="3" s="1"/>
  <c r="K121" i="3"/>
  <c r="J122" i="3"/>
  <c r="I122" i="3"/>
  <c r="G123" i="3"/>
  <c r="H122" i="3"/>
  <c r="R124" i="3" l="1"/>
  <c r="P125" i="3"/>
  <c r="Q124" i="3"/>
  <c r="S124" i="3" s="1"/>
  <c r="K122" i="3"/>
  <c r="I123" i="3"/>
  <c r="J123" i="3"/>
  <c r="G124" i="3"/>
  <c r="H123" i="3"/>
  <c r="P126" i="3" l="1"/>
  <c r="Q125" i="3"/>
  <c r="R125" i="3"/>
  <c r="H124" i="3"/>
  <c r="G125" i="3"/>
  <c r="J124" i="3"/>
  <c r="I124" i="3"/>
  <c r="K123" i="3"/>
  <c r="S125" i="3" l="1"/>
  <c r="P127" i="3"/>
  <c r="Q126" i="3"/>
  <c r="R126" i="3"/>
  <c r="J125" i="3"/>
  <c r="H125" i="3"/>
  <c r="I125" i="3"/>
  <c r="G126" i="3"/>
  <c r="K124" i="3"/>
  <c r="S126" i="3" l="1"/>
  <c r="Q127" i="3"/>
  <c r="R127" i="3"/>
  <c r="P128" i="3"/>
  <c r="J126" i="3"/>
  <c r="H126" i="3"/>
  <c r="I126" i="3"/>
  <c r="G127" i="3"/>
  <c r="K125" i="3"/>
  <c r="S127" i="3" l="1"/>
  <c r="R128" i="3"/>
  <c r="P129" i="3"/>
  <c r="Q128" i="3"/>
  <c r="S128" i="3" s="1"/>
  <c r="I127" i="3"/>
  <c r="H127" i="3"/>
  <c r="J127" i="3"/>
  <c r="G128" i="3"/>
  <c r="K126" i="3"/>
  <c r="P130" i="3" l="1"/>
  <c r="Q129" i="3"/>
  <c r="R129" i="3"/>
  <c r="H128" i="3"/>
  <c r="G129" i="3"/>
  <c r="I128" i="3"/>
  <c r="J128" i="3"/>
  <c r="K127" i="3"/>
  <c r="S129" i="3" l="1"/>
  <c r="P131" i="3"/>
  <c r="Q130" i="3"/>
  <c r="R130" i="3"/>
  <c r="G130" i="3"/>
  <c r="I129" i="3"/>
  <c r="J129" i="3"/>
  <c r="H129" i="3"/>
  <c r="K128" i="3"/>
  <c r="S130" i="3" l="1"/>
  <c r="Q131" i="3"/>
  <c r="R131" i="3"/>
  <c r="P132" i="3"/>
  <c r="K129" i="3"/>
  <c r="J130" i="3"/>
  <c r="G131" i="3"/>
  <c r="I130" i="3"/>
  <c r="H130" i="3"/>
  <c r="S131" i="3" l="1"/>
  <c r="R132" i="3"/>
  <c r="P133" i="3"/>
  <c r="Q132" i="3"/>
  <c r="S132" i="3" s="1"/>
  <c r="K130" i="3"/>
  <c r="I131" i="3"/>
  <c r="G132" i="3"/>
  <c r="J131" i="3"/>
  <c r="H131" i="3"/>
  <c r="P134" i="3" l="1"/>
  <c r="Q133" i="3"/>
  <c r="R133" i="3"/>
  <c r="H132" i="3"/>
  <c r="G133" i="3"/>
  <c r="J132" i="3"/>
  <c r="I132" i="3"/>
  <c r="K131" i="3"/>
  <c r="S133" i="3" l="1"/>
  <c r="P135" i="3"/>
  <c r="Q134" i="3"/>
  <c r="R134" i="3"/>
  <c r="H133" i="3"/>
  <c r="J133" i="3"/>
  <c r="G134" i="3"/>
  <c r="I133" i="3"/>
  <c r="K132" i="3"/>
  <c r="S134" i="3" l="1"/>
  <c r="R135" i="3"/>
  <c r="P136" i="3"/>
  <c r="Q135" i="3"/>
  <c r="S135" i="3" s="1"/>
  <c r="J134" i="3"/>
  <c r="H134" i="3"/>
  <c r="G135" i="3"/>
  <c r="I134" i="3"/>
  <c r="K133" i="3"/>
  <c r="R136" i="3" l="1"/>
  <c r="P137" i="3"/>
  <c r="Q136" i="3"/>
  <c r="S136" i="3" s="1"/>
  <c r="I135" i="3"/>
  <c r="H135" i="3"/>
  <c r="G136" i="3"/>
  <c r="J135" i="3"/>
  <c r="K134" i="3"/>
  <c r="P138" i="3" l="1"/>
  <c r="Q137" i="3"/>
  <c r="S137" i="3" s="1"/>
  <c r="R137" i="3"/>
  <c r="H136" i="3"/>
  <c r="G137" i="3"/>
  <c r="I136" i="3"/>
  <c r="J136" i="3"/>
  <c r="K135" i="3"/>
  <c r="P139" i="3" l="1"/>
  <c r="Q138" i="3"/>
  <c r="R138" i="3"/>
  <c r="I137" i="3"/>
  <c r="G138" i="3"/>
  <c r="H137" i="3"/>
  <c r="J137" i="3"/>
  <c r="K136" i="3"/>
  <c r="S138" i="3" l="1"/>
  <c r="P140" i="3"/>
  <c r="R139" i="3"/>
  <c r="Q139" i="3"/>
  <c r="S139" i="3" s="1"/>
  <c r="K137" i="3"/>
  <c r="J138" i="3"/>
  <c r="I138" i="3"/>
  <c r="G139" i="3"/>
  <c r="H138" i="3"/>
  <c r="R140" i="3" l="1"/>
  <c r="P141" i="3"/>
  <c r="Q140" i="3"/>
  <c r="K138" i="3"/>
  <c r="I139" i="3"/>
  <c r="J139" i="3"/>
  <c r="G140" i="3"/>
  <c r="H139" i="3"/>
  <c r="S140" i="3" l="1"/>
  <c r="P142" i="3"/>
  <c r="Q141" i="3"/>
  <c r="R141" i="3"/>
  <c r="K139" i="3"/>
  <c r="H140" i="3"/>
  <c r="G141" i="3"/>
  <c r="J140" i="3"/>
  <c r="I140" i="3"/>
  <c r="S141" i="3" l="1"/>
  <c r="P143" i="3"/>
  <c r="Q142" i="3"/>
  <c r="R142" i="3"/>
  <c r="J141" i="3"/>
  <c r="H141" i="3"/>
  <c r="I141" i="3"/>
  <c r="G142" i="3"/>
  <c r="K140" i="3"/>
  <c r="S142" i="3" l="1"/>
  <c r="R143" i="3"/>
  <c r="P144" i="3"/>
  <c r="Q143" i="3"/>
  <c r="S143" i="3" s="1"/>
  <c r="J142" i="3"/>
  <c r="H142" i="3"/>
  <c r="I142" i="3"/>
  <c r="G143" i="3"/>
  <c r="K141" i="3"/>
  <c r="R144" i="3" l="1"/>
  <c r="P145" i="3"/>
  <c r="Q144" i="3"/>
  <c r="S144" i="3" s="1"/>
  <c r="I143" i="3"/>
  <c r="H143" i="3"/>
  <c r="J143" i="3"/>
  <c r="G144" i="3"/>
  <c r="K142" i="3"/>
  <c r="P146" i="3" l="1"/>
  <c r="Q145" i="3"/>
  <c r="R145" i="3"/>
  <c r="H144" i="3"/>
  <c r="G145" i="3"/>
  <c r="I144" i="3"/>
  <c r="J144" i="3"/>
  <c r="K143" i="3"/>
  <c r="S145" i="3" l="1"/>
  <c r="P147" i="3"/>
  <c r="Q146" i="3"/>
  <c r="S146" i="3" s="1"/>
  <c r="R146" i="3"/>
  <c r="G146" i="3"/>
  <c r="I145" i="3"/>
  <c r="J145" i="3"/>
  <c r="H145" i="3"/>
  <c r="K144" i="3"/>
  <c r="Q147" i="3" l="1"/>
  <c r="S147" i="3" s="1"/>
  <c r="R147" i="3"/>
  <c r="P148" i="3"/>
  <c r="K145" i="3"/>
  <c r="J146" i="3"/>
  <c r="G147" i="3"/>
  <c r="I146" i="3"/>
  <c r="H146" i="3"/>
  <c r="R148" i="3" l="1"/>
  <c r="P149" i="3"/>
  <c r="Q148" i="3"/>
  <c r="S148" i="3" s="1"/>
  <c r="K146" i="3"/>
  <c r="I147" i="3"/>
  <c r="G148" i="3"/>
  <c r="J147" i="3"/>
  <c r="H147" i="3"/>
  <c r="P150" i="3" l="1"/>
  <c r="Q149" i="3"/>
  <c r="R149" i="3"/>
  <c r="K147" i="3"/>
  <c r="H148" i="3"/>
  <c r="G149" i="3"/>
  <c r="J148" i="3"/>
  <c r="I148" i="3"/>
  <c r="S149" i="3" l="1"/>
  <c r="P151" i="3"/>
  <c r="Q150" i="3"/>
  <c r="R150" i="3"/>
  <c r="H149" i="3"/>
  <c r="J149" i="3"/>
  <c r="G150" i="3"/>
  <c r="I149" i="3"/>
  <c r="K148" i="3"/>
  <c r="S150" i="3" l="1"/>
  <c r="R151" i="3"/>
  <c r="P152" i="3"/>
  <c r="Q151" i="3"/>
  <c r="S151" i="3" s="1"/>
  <c r="J150" i="3"/>
  <c r="H150" i="3"/>
  <c r="G151" i="3"/>
  <c r="I150" i="3"/>
  <c r="K149" i="3"/>
  <c r="R152" i="3" l="1"/>
  <c r="P153" i="3"/>
  <c r="Q152" i="3"/>
  <c r="S152" i="3" s="1"/>
  <c r="I151" i="3"/>
  <c r="H151" i="3"/>
  <c r="G152" i="3"/>
  <c r="J151" i="3"/>
  <c r="K150" i="3"/>
  <c r="P154" i="3" l="1"/>
  <c r="Q153" i="3"/>
  <c r="R153" i="3"/>
  <c r="H152" i="3"/>
  <c r="G153" i="3"/>
  <c r="I152" i="3"/>
  <c r="J152" i="3"/>
  <c r="K151" i="3"/>
  <c r="S153" i="3" l="1"/>
  <c r="P155" i="3"/>
  <c r="Q154" i="3"/>
  <c r="R154" i="3"/>
  <c r="I153" i="3"/>
  <c r="G154" i="3"/>
  <c r="H153" i="3"/>
  <c r="J153" i="3"/>
  <c r="K152" i="3"/>
  <c r="S154" i="3" l="1"/>
  <c r="Q155" i="3"/>
  <c r="R155" i="3"/>
  <c r="P156" i="3"/>
  <c r="K153" i="3"/>
  <c r="J154" i="3"/>
  <c r="I154" i="3"/>
  <c r="G155" i="3"/>
  <c r="H154" i="3"/>
  <c r="S155" i="3" l="1"/>
  <c r="R156" i="3"/>
  <c r="P157" i="3"/>
  <c r="Q156" i="3"/>
  <c r="S156" i="3" s="1"/>
  <c r="K154" i="3"/>
  <c r="I155" i="3"/>
  <c r="J155" i="3"/>
  <c r="G156" i="3"/>
  <c r="H155" i="3"/>
  <c r="P158" i="3" l="1"/>
  <c r="Q157" i="3"/>
  <c r="R157" i="3"/>
  <c r="K155" i="3"/>
  <c r="H156" i="3"/>
  <c r="G157" i="3"/>
  <c r="J156" i="3"/>
  <c r="I156" i="3"/>
  <c r="S157" i="3" l="1"/>
  <c r="P159" i="3"/>
  <c r="Q158" i="3"/>
  <c r="S158" i="3" s="1"/>
  <c r="R158" i="3"/>
  <c r="J157" i="3"/>
  <c r="H157" i="3"/>
  <c r="I157" i="3"/>
  <c r="G158" i="3"/>
  <c r="K156" i="3"/>
  <c r="R159" i="3" l="1"/>
  <c r="P160" i="3"/>
  <c r="Q159" i="3"/>
  <c r="S159" i="3" s="1"/>
  <c r="J158" i="3"/>
  <c r="H158" i="3"/>
  <c r="I158" i="3"/>
  <c r="G159" i="3"/>
  <c r="K157" i="3"/>
  <c r="R160" i="3" l="1"/>
  <c r="P161" i="3"/>
  <c r="Q160" i="3"/>
  <c r="S160" i="3" s="1"/>
  <c r="I159" i="3"/>
  <c r="H159" i="3"/>
  <c r="J159" i="3"/>
  <c r="G160" i="3"/>
  <c r="K158" i="3"/>
  <c r="R161" i="3" l="1"/>
  <c r="P162" i="3"/>
  <c r="Q161" i="3"/>
  <c r="S161" i="3" s="1"/>
  <c r="H160" i="3"/>
  <c r="G161" i="3"/>
  <c r="I160" i="3"/>
  <c r="J160" i="3"/>
  <c r="K159" i="3"/>
  <c r="P163" i="3" l="1"/>
  <c r="Q162" i="3"/>
  <c r="S162" i="3" s="1"/>
  <c r="R162" i="3"/>
  <c r="G162" i="3"/>
  <c r="I161" i="3"/>
  <c r="J161" i="3"/>
  <c r="H161" i="3"/>
  <c r="K160" i="3"/>
  <c r="P164" i="3" l="1"/>
  <c r="R163" i="3"/>
  <c r="Q163" i="3"/>
  <c r="S163" i="3" s="1"/>
  <c r="K161" i="3"/>
  <c r="J162" i="3"/>
  <c r="G163" i="3"/>
  <c r="I162" i="3"/>
  <c r="H162" i="3"/>
  <c r="R164" i="3" l="1"/>
  <c r="P165" i="3"/>
  <c r="Q164" i="3"/>
  <c r="S164" i="3" s="1"/>
  <c r="K162" i="3"/>
  <c r="I163" i="3"/>
  <c r="J163" i="3"/>
  <c r="G164" i="3"/>
  <c r="H163" i="3"/>
  <c r="P166" i="3" l="1"/>
  <c r="Q165" i="3"/>
  <c r="S165" i="3" s="1"/>
  <c r="R165" i="3"/>
  <c r="K163" i="3"/>
  <c r="H164" i="3"/>
  <c r="G165" i="3"/>
  <c r="J164" i="3"/>
  <c r="I164" i="3"/>
  <c r="P167" i="3" l="1"/>
  <c r="Q166" i="3"/>
  <c r="R166" i="3"/>
  <c r="J165" i="3"/>
  <c r="H165" i="3"/>
  <c r="G166" i="3"/>
  <c r="I165" i="3"/>
  <c r="K164" i="3"/>
  <c r="S166" i="3" l="1"/>
  <c r="R167" i="3"/>
  <c r="P168" i="3"/>
  <c r="Q167" i="3"/>
  <c r="S167" i="3" s="1"/>
  <c r="J166" i="3"/>
  <c r="H166" i="3"/>
  <c r="I166" i="3"/>
  <c r="G167" i="3"/>
  <c r="K165" i="3"/>
  <c r="R168" i="3" l="1"/>
  <c r="P169" i="3"/>
  <c r="Q168" i="3"/>
  <c r="S168" i="3" s="1"/>
  <c r="I167" i="3"/>
  <c r="H167" i="3"/>
  <c r="G168" i="3"/>
  <c r="J167" i="3"/>
  <c r="K166" i="3"/>
  <c r="R169" i="3" l="1"/>
  <c r="P170" i="3"/>
  <c r="Q169" i="3"/>
  <c r="H168" i="3"/>
  <c r="G169" i="3"/>
  <c r="I168" i="3"/>
  <c r="J168" i="3"/>
  <c r="K167" i="3"/>
  <c r="S169" i="3" l="1"/>
  <c r="P171" i="3"/>
  <c r="Q170" i="3"/>
  <c r="S170" i="3" s="1"/>
  <c r="R170" i="3"/>
  <c r="G170" i="3"/>
  <c r="I169" i="3"/>
  <c r="H169" i="3"/>
  <c r="J169" i="3"/>
  <c r="K168" i="3"/>
  <c r="P172" i="3" l="1"/>
  <c r="R171" i="3"/>
  <c r="Q171" i="3"/>
  <c r="S171" i="3" s="1"/>
  <c r="K169" i="3"/>
  <c r="J170" i="3"/>
  <c r="G171" i="3"/>
  <c r="I170" i="3"/>
  <c r="H170" i="3"/>
  <c r="R172" i="3" l="1"/>
  <c r="P173" i="3"/>
  <c r="Q172" i="3"/>
  <c r="S172" i="3" s="1"/>
  <c r="K170" i="3"/>
  <c r="I171" i="3"/>
  <c r="G172" i="3"/>
  <c r="J171" i="3"/>
  <c r="H171" i="3"/>
  <c r="P174" i="3" l="1"/>
  <c r="Q173" i="3"/>
  <c r="R173" i="3"/>
  <c r="K171" i="3"/>
  <c r="H172" i="3"/>
  <c r="G173" i="3"/>
  <c r="J172" i="3"/>
  <c r="I172" i="3"/>
  <c r="S173" i="3" l="1"/>
  <c r="P175" i="3"/>
  <c r="Q174" i="3"/>
  <c r="R174" i="3"/>
  <c r="H173" i="3"/>
  <c r="J173" i="3"/>
  <c r="I173" i="3"/>
  <c r="G174" i="3"/>
  <c r="K172" i="3"/>
  <c r="S174" i="3" l="1"/>
  <c r="P176" i="3"/>
  <c r="R175" i="3"/>
  <c r="Q175" i="3"/>
  <c r="J174" i="3"/>
  <c r="H174" i="3"/>
  <c r="I174" i="3"/>
  <c r="G175" i="3"/>
  <c r="K173" i="3"/>
  <c r="S175" i="3" l="1"/>
  <c r="R176" i="3"/>
  <c r="P177" i="3"/>
  <c r="Q176" i="3"/>
  <c r="S176" i="3" s="1"/>
  <c r="I175" i="3"/>
  <c r="H175" i="3"/>
  <c r="J175" i="3"/>
  <c r="G176" i="3"/>
  <c r="K174" i="3"/>
  <c r="P178" i="3" l="1"/>
  <c r="Q177" i="3"/>
  <c r="R177" i="3"/>
  <c r="H176" i="3"/>
  <c r="G177" i="3"/>
  <c r="I176" i="3"/>
  <c r="J176" i="3"/>
  <c r="K175" i="3"/>
  <c r="S177" i="3" l="1"/>
  <c r="P179" i="3"/>
  <c r="Q178" i="3"/>
  <c r="R178" i="3"/>
  <c r="I177" i="3"/>
  <c r="G178" i="3"/>
  <c r="H177" i="3"/>
  <c r="J177" i="3"/>
  <c r="K176" i="3"/>
  <c r="S178" i="3" l="1"/>
  <c r="R179" i="3"/>
  <c r="P180" i="3"/>
  <c r="Q179" i="3"/>
  <c r="S179" i="3" s="1"/>
  <c r="K177" i="3"/>
  <c r="J178" i="3"/>
  <c r="I178" i="3"/>
  <c r="G179" i="3"/>
  <c r="H178" i="3"/>
  <c r="R180" i="3" l="1"/>
  <c r="P181" i="3"/>
  <c r="Q180" i="3"/>
  <c r="S180" i="3" s="1"/>
  <c r="K178" i="3"/>
  <c r="I179" i="3"/>
  <c r="J179" i="3"/>
  <c r="G180" i="3"/>
  <c r="H179" i="3"/>
  <c r="R181" i="3" l="1"/>
  <c r="P182" i="3"/>
  <c r="Q181" i="3"/>
  <c r="S181" i="3" s="1"/>
  <c r="K179" i="3"/>
  <c r="H180" i="3"/>
  <c r="G181" i="3"/>
  <c r="J180" i="3"/>
  <c r="I180" i="3"/>
  <c r="P183" i="3" l="1"/>
  <c r="Q182" i="3"/>
  <c r="R182" i="3"/>
  <c r="J181" i="3"/>
  <c r="H181" i="3"/>
  <c r="I181" i="3"/>
  <c r="G182" i="3"/>
  <c r="K180" i="3"/>
  <c r="S182" i="3" l="1"/>
  <c r="P184" i="3"/>
  <c r="R183" i="3"/>
  <c r="Q183" i="3"/>
  <c r="S183" i="3" s="1"/>
  <c r="J182" i="3"/>
  <c r="H182" i="3"/>
  <c r="G183" i="3"/>
  <c r="I182" i="3"/>
  <c r="K181" i="3"/>
  <c r="R184" i="3" l="1"/>
  <c r="P185" i="3"/>
  <c r="Q184" i="3"/>
  <c r="S184" i="3" s="1"/>
  <c r="I183" i="3"/>
  <c r="H183" i="3"/>
  <c r="J183" i="3"/>
  <c r="G184" i="3"/>
  <c r="K182" i="3"/>
  <c r="P186" i="3" l="1"/>
  <c r="Q185" i="3"/>
  <c r="R185" i="3"/>
  <c r="H184" i="3"/>
  <c r="G185" i="3"/>
  <c r="I184" i="3"/>
  <c r="J184" i="3"/>
  <c r="K183" i="3"/>
  <c r="S185" i="3" l="1"/>
  <c r="P187" i="3"/>
  <c r="Q186" i="3"/>
  <c r="R186" i="3"/>
  <c r="G186" i="3"/>
  <c r="I185" i="3"/>
  <c r="H185" i="3"/>
  <c r="J185" i="3"/>
  <c r="K184" i="3"/>
  <c r="S186" i="3" l="1"/>
  <c r="Q187" i="3"/>
  <c r="S187" i="3" s="1"/>
  <c r="R187" i="3"/>
  <c r="P188" i="3"/>
  <c r="K185" i="3"/>
  <c r="J186" i="3"/>
  <c r="G187" i="3"/>
  <c r="I186" i="3"/>
  <c r="H186" i="3"/>
  <c r="R188" i="3" l="1"/>
  <c r="P189" i="3"/>
  <c r="Q188" i="3"/>
  <c r="S188" i="3" s="1"/>
  <c r="K186" i="3"/>
  <c r="I187" i="3"/>
  <c r="G188" i="3"/>
  <c r="J187" i="3"/>
  <c r="H187" i="3"/>
  <c r="P190" i="3" l="1"/>
  <c r="Q189" i="3"/>
  <c r="R189" i="3"/>
  <c r="K187" i="3"/>
  <c r="H188" i="3"/>
  <c r="G189" i="3"/>
  <c r="J188" i="3"/>
  <c r="I188" i="3"/>
  <c r="S189" i="3" l="1"/>
  <c r="P191" i="3"/>
  <c r="Q190" i="3"/>
  <c r="R190" i="3"/>
  <c r="H189" i="3"/>
  <c r="G190" i="3"/>
  <c r="J189" i="3"/>
  <c r="I189" i="3"/>
  <c r="K188" i="3"/>
  <c r="S190" i="3" l="1"/>
  <c r="Q191" i="3"/>
  <c r="R191" i="3"/>
  <c r="P192" i="3"/>
  <c r="I190" i="3"/>
  <c r="G191" i="3"/>
  <c r="H190" i="3"/>
  <c r="J190" i="3"/>
  <c r="K189" i="3"/>
  <c r="S191" i="3" l="1"/>
  <c r="R192" i="3"/>
  <c r="P193" i="3"/>
  <c r="Q192" i="3"/>
  <c r="S192" i="3" s="1"/>
  <c r="K190" i="3"/>
  <c r="J191" i="3"/>
  <c r="H191" i="3"/>
  <c r="G192" i="3"/>
  <c r="I191" i="3"/>
  <c r="P194" i="3" l="1"/>
  <c r="Q193" i="3"/>
  <c r="R193" i="3"/>
  <c r="I192" i="3"/>
  <c r="J192" i="3"/>
  <c r="G193" i="3"/>
  <c r="H192" i="3"/>
  <c r="K191" i="3"/>
  <c r="S193" i="3" l="1"/>
  <c r="P195" i="3"/>
  <c r="Q194" i="3"/>
  <c r="R194" i="3"/>
  <c r="K192" i="3"/>
  <c r="H193" i="3"/>
  <c r="G194" i="3"/>
  <c r="J193" i="3"/>
  <c r="I193" i="3"/>
  <c r="S194" i="3" l="1"/>
  <c r="R195" i="3"/>
  <c r="P196" i="3"/>
  <c r="Q195" i="3"/>
  <c r="S195" i="3" s="1"/>
  <c r="I194" i="3"/>
  <c r="J194" i="3"/>
  <c r="G195" i="3"/>
  <c r="H194" i="3"/>
  <c r="K193" i="3"/>
  <c r="R196" i="3" l="1"/>
  <c r="P197" i="3"/>
  <c r="Q196" i="3"/>
  <c r="S196" i="3" s="1"/>
  <c r="K194" i="3"/>
  <c r="J195" i="3"/>
  <c r="H195" i="3"/>
  <c r="G196" i="3"/>
  <c r="I195" i="3"/>
  <c r="P198" i="3" l="1"/>
  <c r="Q197" i="3"/>
  <c r="R197" i="3"/>
  <c r="I196" i="3"/>
  <c r="H196" i="3"/>
  <c r="J196" i="3"/>
  <c r="G197" i="3"/>
  <c r="K195" i="3"/>
  <c r="S197" i="3" l="1"/>
  <c r="P199" i="3"/>
  <c r="Q198" i="3"/>
  <c r="S198" i="3" s="1"/>
  <c r="R198" i="3"/>
  <c r="H197" i="3"/>
  <c r="G198" i="3"/>
  <c r="J197" i="3"/>
  <c r="I197" i="3"/>
  <c r="K196" i="3"/>
  <c r="R199" i="3" l="1"/>
  <c r="P200" i="3"/>
  <c r="Q199" i="3"/>
  <c r="S199" i="3" s="1"/>
  <c r="I198" i="3"/>
  <c r="H198" i="3"/>
  <c r="J198" i="3"/>
  <c r="G199" i="3"/>
  <c r="K197" i="3"/>
  <c r="R200" i="3" l="1"/>
  <c r="P201" i="3"/>
  <c r="Q200" i="3"/>
  <c r="S200" i="3" s="1"/>
  <c r="J199" i="3"/>
  <c r="H199" i="3"/>
  <c r="G200" i="3"/>
  <c r="I199" i="3"/>
  <c r="K198" i="3"/>
  <c r="P202" i="3" l="1"/>
  <c r="Q201" i="3"/>
  <c r="R201" i="3"/>
  <c r="I200" i="3"/>
  <c r="G201" i="3"/>
  <c r="H200" i="3"/>
  <c r="J200" i="3"/>
  <c r="K199" i="3"/>
  <c r="S201" i="3" l="1"/>
  <c r="P203" i="3"/>
  <c r="Q202" i="3"/>
  <c r="S202" i="3" s="1"/>
  <c r="R202" i="3"/>
  <c r="K200" i="3"/>
  <c r="H201" i="3"/>
  <c r="G202" i="3"/>
  <c r="J201" i="3"/>
  <c r="I201" i="3"/>
  <c r="R203" i="3" l="1"/>
  <c r="P204" i="3"/>
  <c r="Q203" i="3"/>
  <c r="S203" i="3" s="1"/>
  <c r="I202" i="3"/>
  <c r="J202" i="3"/>
  <c r="G203" i="3"/>
  <c r="H202" i="3"/>
  <c r="K201" i="3"/>
  <c r="R204" i="3" l="1"/>
  <c r="P205" i="3"/>
  <c r="Q204" i="3"/>
  <c r="S204" i="3" s="1"/>
  <c r="K202" i="3"/>
  <c r="J203" i="3"/>
  <c r="H203" i="3"/>
  <c r="G204" i="3"/>
  <c r="I203" i="3"/>
  <c r="P206" i="3" l="1"/>
  <c r="Q205" i="3"/>
  <c r="S205" i="3" s="1"/>
  <c r="R205" i="3"/>
  <c r="I204" i="3"/>
  <c r="H204" i="3"/>
  <c r="G205" i="3"/>
  <c r="J204" i="3"/>
  <c r="K203" i="3"/>
  <c r="P207" i="3" l="1"/>
  <c r="Q206" i="3"/>
  <c r="S206" i="3" s="1"/>
  <c r="R206" i="3"/>
  <c r="H205" i="3"/>
  <c r="G206" i="3"/>
  <c r="J205" i="3"/>
  <c r="I205" i="3"/>
  <c r="K204" i="3"/>
  <c r="R207" i="3" l="1"/>
  <c r="Q207" i="3"/>
  <c r="S207" i="3" s="1"/>
  <c r="P208" i="3"/>
  <c r="I206" i="3"/>
  <c r="J206" i="3"/>
  <c r="G207" i="3"/>
  <c r="H206" i="3"/>
  <c r="K205" i="3"/>
  <c r="R208" i="3" l="1"/>
  <c r="P209" i="3"/>
  <c r="Q208" i="3"/>
  <c r="S208" i="3" s="1"/>
  <c r="K206" i="3"/>
  <c r="J207" i="3"/>
  <c r="H207" i="3"/>
  <c r="G208" i="3"/>
  <c r="I207" i="3"/>
  <c r="P210" i="3" l="1"/>
  <c r="Q209" i="3"/>
  <c r="R209" i="3"/>
  <c r="I208" i="3"/>
  <c r="G209" i="3"/>
  <c r="H208" i="3"/>
  <c r="J208" i="3"/>
  <c r="K207" i="3"/>
  <c r="S209" i="3" l="1"/>
  <c r="P211" i="3"/>
  <c r="Q210" i="3"/>
  <c r="S210" i="3" s="1"/>
  <c r="R210" i="3"/>
  <c r="K208" i="3"/>
  <c r="H209" i="3"/>
  <c r="G210" i="3"/>
  <c r="J209" i="3"/>
  <c r="I209" i="3"/>
  <c r="R211" i="3" l="1"/>
  <c r="P212" i="3"/>
  <c r="Q211" i="3"/>
  <c r="S211" i="3" s="1"/>
  <c r="I210" i="3"/>
  <c r="J210" i="3"/>
  <c r="H210" i="3"/>
  <c r="G211" i="3"/>
  <c r="K209" i="3"/>
  <c r="R212" i="3" l="1"/>
  <c r="P213" i="3"/>
  <c r="Q212" i="3"/>
  <c r="S212" i="3" s="1"/>
  <c r="J211" i="3"/>
  <c r="H211" i="3"/>
  <c r="G212" i="3"/>
  <c r="I211" i="3"/>
  <c r="K210" i="3"/>
  <c r="P214" i="3" l="1"/>
  <c r="Q213" i="3"/>
  <c r="R213" i="3"/>
  <c r="I212" i="3"/>
  <c r="H212" i="3"/>
  <c r="G213" i="3"/>
  <c r="J212" i="3"/>
  <c r="K211" i="3"/>
  <c r="S213" i="3" l="1"/>
  <c r="P215" i="3"/>
  <c r="Q214" i="3"/>
  <c r="S214" i="3" s="1"/>
  <c r="R214" i="3"/>
  <c r="H213" i="3"/>
  <c r="G214" i="3"/>
  <c r="J213" i="3"/>
  <c r="I213" i="3"/>
  <c r="K212" i="3"/>
  <c r="R215" i="3" l="1"/>
  <c r="Q215" i="3"/>
  <c r="S215" i="3" s="1"/>
  <c r="P216" i="3"/>
  <c r="I214" i="3"/>
  <c r="J214" i="3"/>
  <c r="H214" i="3"/>
  <c r="G215" i="3"/>
  <c r="K213" i="3"/>
  <c r="R216" i="3" l="1"/>
  <c r="P217" i="3"/>
  <c r="Q216" i="3"/>
  <c r="S216" i="3" s="1"/>
  <c r="J215" i="3"/>
  <c r="H215" i="3"/>
  <c r="G216" i="3"/>
  <c r="I215" i="3"/>
  <c r="K214" i="3"/>
  <c r="P218" i="3" l="1"/>
  <c r="Q217" i="3"/>
  <c r="R217" i="3"/>
  <c r="I216" i="3"/>
  <c r="G217" i="3"/>
  <c r="H216" i="3"/>
  <c r="J216" i="3"/>
  <c r="K215" i="3"/>
  <c r="S217" i="3" l="1"/>
  <c r="R218" i="3"/>
  <c r="Q218" i="3"/>
  <c r="S218" i="3" s="1"/>
  <c r="P219" i="3"/>
  <c r="K216" i="3"/>
  <c r="H217" i="3"/>
  <c r="G218" i="3"/>
  <c r="J217" i="3"/>
  <c r="I217" i="3"/>
  <c r="R219" i="3" l="1"/>
  <c r="Q219" i="3"/>
  <c r="S219" i="3" s="1"/>
  <c r="P220" i="3"/>
  <c r="I218" i="3"/>
  <c r="J218" i="3"/>
  <c r="H218" i="3"/>
  <c r="G219" i="3"/>
  <c r="K217" i="3"/>
  <c r="P221" i="3" l="1"/>
  <c r="Q220" i="3"/>
  <c r="S220" i="3" s="1"/>
  <c r="R220" i="3"/>
  <c r="J219" i="3"/>
  <c r="H219" i="3"/>
  <c r="G220" i="3"/>
  <c r="I219" i="3"/>
  <c r="K218" i="3"/>
  <c r="P222" i="3" l="1"/>
  <c r="Q221" i="3"/>
  <c r="S221" i="3" s="1"/>
  <c r="R221" i="3"/>
  <c r="I220" i="3"/>
  <c r="H220" i="3"/>
  <c r="G221" i="3"/>
  <c r="J220" i="3"/>
  <c r="K219" i="3"/>
  <c r="R222" i="3" l="1"/>
  <c r="Q222" i="3"/>
  <c r="S222" i="3" s="1"/>
  <c r="P223" i="3"/>
  <c r="H221" i="3"/>
  <c r="G222" i="3"/>
  <c r="J221" i="3"/>
  <c r="I221" i="3"/>
  <c r="K220" i="3"/>
  <c r="R223" i="3" l="1"/>
  <c r="P224" i="3"/>
  <c r="Q223" i="3"/>
  <c r="S223" i="3" s="1"/>
  <c r="I222" i="3"/>
  <c r="J222" i="3"/>
  <c r="G223" i="3"/>
  <c r="H222" i="3"/>
  <c r="K221" i="3"/>
  <c r="P225" i="3" l="1"/>
  <c r="Q224" i="3"/>
  <c r="S224" i="3" s="1"/>
  <c r="R224" i="3"/>
  <c r="K222" i="3"/>
  <c r="J223" i="3"/>
  <c r="H223" i="3"/>
  <c r="G224" i="3"/>
  <c r="I223" i="3"/>
  <c r="P226" i="3" l="1"/>
  <c r="Q225" i="3"/>
  <c r="R225" i="3"/>
  <c r="I224" i="3"/>
  <c r="G225" i="3"/>
  <c r="H224" i="3"/>
  <c r="J224" i="3"/>
  <c r="K223" i="3"/>
  <c r="S225" i="3" l="1"/>
  <c r="R226" i="3"/>
  <c r="P227" i="3"/>
  <c r="Q226" i="3"/>
  <c r="K224" i="3"/>
  <c r="H225" i="3"/>
  <c r="G226" i="3"/>
  <c r="J225" i="3"/>
  <c r="I225" i="3"/>
  <c r="S226" i="3" l="1"/>
  <c r="R227" i="3"/>
  <c r="P228" i="3"/>
  <c r="Q227" i="3"/>
  <c r="S227" i="3" s="1"/>
  <c r="I226" i="3"/>
  <c r="J226" i="3"/>
  <c r="H226" i="3"/>
  <c r="G227" i="3"/>
  <c r="K225" i="3"/>
  <c r="P229" i="3" l="1"/>
  <c r="Q228" i="3"/>
  <c r="S228" i="3" s="1"/>
  <c r="R228" i="3"/>
  <c r="J227" i="3"/>
  <c r="H227" i="3"/>
  <c r="G228" i="3"/>
  <c r="I227" i="3"/>
  <c r="K226" i="3"/>
  <c r="P230" i="3" l="1"/>
  <c r="Q229" i="3"/>
  <c r="S229" i="3" s="1"/>
  <c r="R229" i="3"/>
  <c r="I228" i="3"/>
  <c r="H228" i="3"/>
  <c r="G229" i="3"/>
  <c r="J228" i="3"/>
  <c r="K227" i="3"/>
  <c r="R230" i="3" l="1"/>
  <c r="P231" i="3"/>
  <c r="Q230" i="3"/>
  <c r="S230" i="3" s="1"/>
  <c r="H229" i="3"/>
  <c r="G230" i="3"/>
  <c r="J229" i="3"/>
  <c r="I229" i="3"/>
  <c r="K228" i="3"/>
  <c r="R231" i="3" l="1"/>
  <c r="P232" i="3"/>
  <c r="Q231" i="3"/>
  <c r="S231" i="3" s="1"/>
  <c r="I230" i="3"/>
  <c r="J230" i="3"/>
  <c r="H230" i="3"/>
  <c r="G231" i="3"/>
  <c r="K229" i="3"/>
  <c r="P233" i="3" l="1"/>
  <c r="Q232" i="3"/>
  <c r="S232" i="3" s="1"/>
  <c r="R232" i="3"/>
  <c r="J231" i="3"/>
  <c r="H231" i="3"/>
  <c r="G232" i="3"/>
  <c r="I231" i="3"/>
  <c r="K230" i="3"/>
  <c r="P234" i="3" l="1"/>
  <c r="Q233" i="3"/>
  <c r="R233" i="3"/>
  <c r="I232" i="3"/>
  <c r="G233" i="3"/>
  <c r="H232" i="3"/>
  <c r="J232" i="3"/>
  <c r="K231" i="3"/>
  <c r="S233" i="3" l="1"/>
  <c r="R234" i="3"/>
  <c r="P235" i="3"/>
  <c r="Q234" i="3"/>
  <c r="K232" i="3"/>
  <c r="H233" i="3"/>
  <c r="G234" i="3"/>
  <c r="J233" i="3"/>
  <c r="I233" i="3"/>
  <c r="S234" i="3" l="1"/>
  <c r="R235" i="3"/>
  <c r="P236" i="3"/>
  <c r="Q235" i="3"/>
  <c r="S235" i="3" s="1"/>
  <c r="I234" i="3"/>
  <c r="J234" i="3"/>
  <c r="H234" i="3"/>
  <c r="G235" i="3"/>
  <c r="K233" i="3"/>
  <c r="P237" i="3" l="1"/>
  <c r="Q236" i="3"/>
  <c r="S236" i="3" s="1"/>
  <c r="R236" i="3"/>
  <c r="J235" i="3"/>
  <c r="H235" i="3"/>
  <c r="G236" i="3"/>
  <c r="I235" i="3"/>
  <c r="K234" i="3"/>
  <c r="P238" i="3" l="1"/>
  <c r="Q237" i="3"/>
  <c r="S237" i="3" s="1"/>
  <c r="R237" i="3"/>
  <c r="I236" i="3"/>
  <c r="H236" i="3"/>
  <c r="G237" i="3"/>
  <c r="J236" i="3"/>
  <c r="K235" i="3"/>
  <c r="R238" i="3" l="1"/>
  <c r="Q238" i="3"/>
  <c r="S238" i="3" s="1"/>
  <c r="P239" i="3"/>
  <c r="H237" i="3"/>
  <c r="G238" i="3"/>
  <c r="J237" i="3"/>
  <c r="I237" i="3"/>
  <c r="K236" i="3"/>
  <c r="R239" i="3" l="1"/>
  <c r="P240" i="3"/>
  <c r="Q239" i="3"/>
  <c r="S239" i="3" s="1"/>
  <c r="I238" i="3"/>
  <c r="J238" i="3"/>
  <c r="G239" i="3"/>
  <c r="H238" i="3"/>
  <c r="K237" i="3"/>
  <c r="P241" i="3" l="1"/>
  <c r="Q240" i="3"/>
  <c r="S240" i="3" s="1"/>
  <c r="R240" i="3"/>
  <c r="K238" i="3"/>
  <c r="J239" i="3"/>
  <c r="H239" i="3"/>
  <c r="G240" i="3"/>
  <c r="I239" i="3"/>
  <c r="P242" i="3" l="1"/>
  <c r="Q241" i="3"/>
  <c r="R241" i="3"/>
  <c r="I240" i="3"/>
  <c r="G241" i="3"/>
  <c r="H240" i="3"/>
  <c r="J240" i="3"/>
  <c r="K239" i="3"/>
  <c r="S241" i="3" l="1"/>
  <c r="R242" i="3"/>
  <c r="Q242" i="3"/>
  <c r="S242" i="3" s="1"/>
  <c r="P243" i="3"/>
  <c r="K240" i="3"/>
  <c r="H241" i="3"/>
  <c r="G242" i="3"/>
  <c r="J241" i="3"/>
  <c r="I241" i="3"/>
  <c r="R243" i="3" l="1"/>
  <c r="P244" i="3"/>
  <c r="Q243" i="3"/>
  <c r="S243" i="3" s="1"/>
  <c r="I242" i="3"/>
  <c r="J242" i="3"/>
  <c r="H242" i="3"/>
  <c r="G243" i="3"/>
  <c r="K241" i="3"/>
  <c r="P245" i="3" l="1"/>
  <c r="Q244" i="3"/>
  <c r="S244" i="3" s="1"/>
  <c r="R244" i="3"/>
  <c r="J243" i="3"/>
  <c r="H243" i="3"/>
  <c r="G244" i="3"/>
  <c r="I243" i="3"/>
  <c r="K242" i="3"/>
  <c r="P246" i="3" l="1"/>
  <c r="Q245" i="3"/>
  <c r="S245" i="3" s="1"/>
  <c r="R245" i="3"/>
  <c r="I244" i="3"/>
  <c r="H244" i="3"/>
  <c r="G245" i="3"/>
  <c r="J244" i="3"/>
  <c r="K243" i="3"/>
  <c r="R246" i="3" l="1"/>
  <c r="P247" i="3"/>
  <c r="Q246" i="3"/>
  <c r="S246" i="3" s="1"/>
  <c r="H245" i="3"/>
  <c r="G246" i="3"/>
  <c r="J245" i="3"/>
  <c r="I245" i="3"/>
  <c r="K244" i="3"/>
  <c r="R247" i="3" l="1"/>
  <c r="P248" i="3"/>
  <c r="Q247" i="3"/>
  <c r="S247" i="3" s="1"/>
  <c r="I246" i="3"/>
  <c r="J246" i="3"/>
  <c r="H246" i="3"/>
  <c r="G247" i="3"/>
  <c r="K245" i="3"/>
  <c r="P249" i="3" l="1"/>
  <c r="Q248" i="3"/>
  <c r="R248" i="3"/>
  <c r="J247" i="3"/>
  <c r="H247" i="3"/>
  <c r="G248" i="3"/>
  <c r="I247" i="3"/>
  <c r="K246" i="3"/>
  <c r="S248" i="3" l="1"/>
  <c r="P250" i="3"/>
  <c r="Q249" i="3"/>
  <c r="R249" i="3"/>
  <c r="I248" i="3"/>
  <c r="G249" i="3"/>
  <c r="H248" i="3"/>
  <c r="J248" i="3"/>
  <c r="K247" i="3"/>
  <c r="S249" i="3" l="1"/>
  <c r="R250" i="3"/>
  <c r="P251" i="3"/>
  <c r="Q250" i="3"/>
  <c r="S250" i="3" s="1"/>
  <c r="K248" i="3"/>
  <c r="H249" i="3"/>
  <c r="G250" i="3"/>
  <c r="J249" i="3"/>
  <c r="I249" i="3"/>
  <c r="R251" i="3" l="1"/>
  <c r="P252" i="3"/>
  <c r="Q251" i="3"/>
  <c r="S251" i="3" s="1"/>
  <c r="I250" i="3"/>
  <c r="J250" i="3"/>
  <c r="H250" i="3"/>
  <c r="G251" i="3"/>
  <c r="K249" i="3"/>
  <c r="P253" i="3" l="1"/>
  <c r="Q252" i="3"/>
  <c r="R252" i="3"/>
  <c r="J251" i="3"/>
  <c r="H251" i="3"/>
  <c r="G252" i="3"/>
  <c r="I251" i="3"/>
  <c r="K250" i="3"/>
  <c r="S252" i="3" l="1"/>
  <c r="P254" i="3"/>
  <c r="Q253" i="3"/>
  <c r="R253" i="3"/>
  <c r="I252" i="3"/>
  <c r="H252" i="3"/>
  <c r="G253" i="3"/>
  <c r="J252" i="3"/>
  <c r="K251" i="3"/>
  <c r="S253" i="3" l="1"/>
  <c r="R254" i="3"/>
  <c r="Q254" i="3"/>
  <c r="S254" i="3" s="1"/>
  <c r="P255" i="3"/>
  <c r="H253" i="3"/>
  <c r="G254" i="3"/>
  <c r="J253" i="3"/>
  <c r="I253" i="3"/>
  <c r="K252" i="3"/>
  <c r="R255" i="3" l="1"/>
  <c r="P256" i="3"/>
  <c r="Q255" i="3"/>
  <c r="S255" i="3" s="1"/>
  <c r="I254" i="3"/>
  <c r="J254" i="3"/>
  <c r="G255" i="3"/>
  <c r="H254" i="3"/>
  <c r="K253" i="3"/>
  <c r="P257" i="3" l="1"/>
  <c r="Q256" i="3"/>
  <c r="S256" i="3" s="1"/>
  <c r="R256" i="3"/>
  <c r="K254" i="3"/>
  <c r="J255" i="3"/>
  <c r="H255" i="3"/>
  <c r="G256" i="3"/>
  <c r="I255" i="3"/>
  <c r="P258" i="3" l="1"/>
  <c r="Q257" i="3"/>
  <c r="S257" i="3" s="1"/>
  <c r="R257" i="3"/>
  <c r="I256" i="3"/>
  <c r="G257" i="3"/>
  <c r="H256" i="3"/>
  <c r="J256" i="3"/>
  <c r="K255" i="3"/>
  <c r="R258" i="3" l="1"/>
  <c r="P259" i="3"/>
  <c r="Q258" i="3"/>
  <c r="S258" i="3" s="1"/>
  <c r="K256" i="3"/>
  <c r="H257" i="3"/>
  <c r="G258" i="3"/>
  <c r="J257" i="3"/>
  <c r="I257" i="3"/>
  <c r="R259" i="3" l="1"/>
  <c r="P260" i="3"/>
  <c r="Q259" i="3"/>
  <c r="S259" i="3" s="1"/>
  <c r="I258" i="3"/>
  <c r="J258" i="3"/>
  <c r="H258" i="3"/>
  <c r="G259" i="3"/>
  <c r="K257" i="3"/>
  <c r="P261" i="3" l="1"/>
  <c r="Q260" i="3"/>
  <c r="S260" i="3" s="1"/>
  <c r="R260" i="3"/>
  <c r="J259" i="3"/>
  <c r="H259" i="3"/>
  <c r="G260" i="3"/>
  <c r="I259" i="3"/>
  <c r="K258" i="3"/>
  <c r="P262" i="3" l="1"/>
  <c r="Q261" i="3"/>
  <c r="R261" i="3"/>
  <c r="I260" i="3"/>
  <c r="H260" i="3"/>
  <c r="G261" i="3"/>
  <c r="J260" i="3"/>
  <c r="K259" i="3"/>
  <c r="S261" i="3" l="1"/>
  <c r="R262" i="3"/>
  <c r="P263" i="3"/>
  <c r="Q262" i="3"/>
  <c r="S262" i="3" s="1"/>
  <c r="H261" i="3"/>
  <c r="G262" i="3"/>
  <c r="J261" i="3"/>
  <c r="I261" i="3"/>
  <c r="K260" i="3"/>
  <c r="R263" i="3" l="1"/>
  <c r="P264" i="3"/>
  <c r="Q263" i="3"/>
  <c r="S263" i="3" s="1"/>
  <c r="I262" i="3"/>
  <c r="J262" i="3"/>
  <c r="H262" i="3"/>
  <c r="G263" i="3"/>
  <c r="K261" i="3"/>
  <c r="P265" i="3" l="1"/>
  <c r="Q264" i="3"/>
  <c r="S264" i="3" s="1"/>
  <c r="R264" i="3"/>
  <c r="J263" i="3"/>
  <c r="H263" i="3"/>
  <c r="G264" i="3"/>
  <c r="I263" i="3"/>
  <c r="K262" i="3"/>
  <c r="P266" i="3" l="1"/>
  <c r="Q265" i="3"/>
  <c r="R265" i="3"/>
  <c r="I264" i="3"/>
  <c r="G265" i="3"/>
  <c r="H264" i="3"/>
  <c r="J264" i="3"/>
  <c r="K263" i="3"/>
  <c r="S265" i="3" l="1"/>
  <c r="R266" i="3"/>
  <c r="P267" i="3"/>
  <c r="Q266" i="3"/>
  <c r="S266" i="3" s="1"/>
  <c r="K264" i="3"/>
  <c r="H265" i="3"/>
  <c r="G266" i="3"/>
  <c r="J265" i="3"/>
  <c r="I265" i="3"/>
  <c r="R267" i="3" l="1"/>
  <c r="P268" i="3"/>
  <c r="Q267" i="3"/>
  <c r="S267" i="3" s="1"/>
  <c r="I266" i="3"/>
  <c r="J266" i="3"/>
  <c r="H266" i="3"/>
  <c r="G267" i="3"/>
  <c r="K265" i="3"/>
  <c r="P269" i="3" l="1"/>
  <c r="Q268" i="3"/>
  <c r="S268" i="3" s="1"/>
  <c r="R268" i="3"/>
  <c r="J267" i="3"/>
  <c r="H267" i="3"/>
  <c r="G268" i="3"/>
  <c r="I267" i="3"/>
  <c r="K266" i="3"/>
  <c r="P270" i="3" l="1"/>
  <c r="Q269" i="3"/>
  <c r="S269" i="3" s="1"/>
  <c r="R269" i="3"/>
  <c r="I268" i="3"/>
  <c r="H268" i="3"/>
  <c r="G269" i="3"/>
  <c r="J268" i="3"/>
  <c r="K267" i="3"/>
  <c r="R270" i="3" l="1"/>
  <c r="Q270" i="3"/>
  <c r="S270" i="3" s="1"/>
  <c r="P271" i="3"/>
  <c r="H269" i="3"/>
  <c r="G270" i="3"/>
  <c r="J269" i="3"/>
  <c r="I269" i="3"/>
  <c r="K268" i="3"/>
  <c r="R271" i="3" l="1"/>
  <c r="P272" i="3"/>
  <c r="Q271" i="3"/>
  <c r="S271" i="3" s="1"/>
  <c r="I270" i="3"/>
  <c r="J270" i="3"/>
  <c r="G271" i="3"/>
  <c r="H270" i="3"/>
  <c r="K269" i="3"/>
  <c r="P273" i="3" l="1"/>
  <c r="Q272" i="3"/>
  <c r="S272" i="3" s="1"/>
  <c r="R272" i="3"/>
  <c r="K270" i="3"/>
  <c r="J271" i="3"/>
  <c r="H271" i="3"/>
  <c r="I271" i="3"/>
  <c r="G272" i="3"/>
  <c r="P274" i="3" l="1"/>
  <c r="Q273" i="3"/>
  <c r="R273" i="3"/>
  <c r="K271" i="3"/>
  <c r="I272" i="3"/>
  <c r="G273" i="3"/>
  <c r="H272" i="3"/>
  <c r="J272" i="3"/>
  <c r="S273" i="3" l="1"/>
  <c r="R274" i="3"/>
  <c r="Q274" i="3"/>
  <c r="S274" i="3" s="1"/>
  <c r="P275" i="3"/>
  <c r="K272" i="3"/>
  <c r="H273" i="3"/>
  <c r="G274" i="3"/>
  <c r="J273" i="3"/>
  <c r="I273" i="3"/>
  <c r="R275" i="3" l="1"/>
  <c r="P276" i="3"/>
  <c r="Q275" i="3"/>
  <c r="S275" i="3" s="1"/>
  <c r="I274" i="3"/>
  <c r="J274" i="3"/>
  <c r="G275" i="3"/>
  <c r="H274" i="3"/>
  <c r="K273" i="3"/>
  <c r="P277" i="3" l="1"/>
  <c r="Q276" i="3"/>
  <c r="R276" i="3"/>
  <c r="K274" i="3"/>
  <c r="J275" i="3"/>
  <c r="H275" i="3"/>
  <c r="G276" i="3"/>
  <c r="I275" i="3"/>
  <c r="S276" i="3" l="1"/>
  <c r="P278" i="3"/>
  <c r="Q277" i="3"/>
  <c r="R277" i="3"/>
  <c r="K275" i="3"/>
  <c r="I276" i="3"/>
  <c r="H276" i="3"/>
  <c r="J276" i="3"/>
  <c r="G277" i="3"/>
  <c r="S277" i="3" l="1"/>
  <c r="R278" i="3"/>
  <c r="P279" i="3"/>
  <c r="Q278" i="3"/>
  <c r="S278" i="3" s="1"/>
  <c r="H277" i="3"/>
  <c r="G278" i="3"/>
  <c r="J277" i="3"/>
  <c r="I277" i="3"/>
  <c r="K276" i="3"/>
  <c r="R279" i="3" l="1"/>
  <c r="P280" i="3"/>
  <c r="Q279" i="3"/>
  <c r="I278" i="3"/>
  <c r="H278" i="3"/>
  <c r="J278" i="3"/>
  <c r="G279" i="3"/>
  <c r="K277" i="3"/>
  <c r="S279" i="3" l="1"/>
  <c r="P281" i="3"/>
  <c r="Q280" i="3"/>
  <c r="R280" i="3"/>
  <c r="J279" i="3"/>
  <c r="H279" i="3"/>
  <c r="G280" i="3"/>
  <c r="I279" i="3"/>
  <c r="K278" i="3"/>
  <c r="S280" i="3" l="1"/>
  <c r="P282" i="3"/>
  <c r="Q281" i="3"/>
  <c r="R281" i="3"/>
  <c r="I280" i="3"/>
  <c r="G281" i="3"/>
  <c r="H280" i="3"/>
  <c r="J280" i="3"/>
  <c r="K279" i="3"/>
  <c r="S281" i="3" l="1"/>
  <c r="R282" i="3"/>
  <c r="P283" i="3"/>
  <c r="Q282" i="3"/>
  <c r="S282" i="3" s="1"/>
  <c r="K280" i="3"/>
  <c r="H281" i="3"/>
  <c r="G282" i="3"/>
  <c r="J281" i="3"/>
  <c r="I281" i="3"/>
  <c r="R283" i="3" l="1"/>
  <c r="P284" i="3"/>
  <c r="Q283" i="3"/>
  <c r="S283" i="3" s="1"/>
  <c r="I282" i="3"/>
  <c r="J282" i="3"/>
  <c r="G283" i="3"/>
  <c r="H282" i="3"/>
  <c r="K281" i="3"/>
  <c r="P285" i="3" l="1"/>
  <c r="Q284" i="3"/>
  <c r="R284" i="3"/>
  <c r="K282" i="3"/>
  <c r="J283" i="3"/>
  <c r="H283" i="3"/>
  <c r="G284" i="3"/>
  <c r="I283" i="3"/>
  <c r="S284" i="3" l="1"/>
  <c r="P286" i="3"/>
  <c r="Q285" i="3"/>
  <c r="R285" i="3"/>
  <c r="I284" i="3"/>
  <c r="H284" i="3"/>
  <c r="J284" i="3"/>
  <c r="G285" i="3"/>
  <c r="K283" i="3"/>
  <c r="S285" i="3" l="1"/>
  <c r="R286" i="3"/>
  <c r="Q286" i="3"/>
  <c r="S286" i="3" s="1"/>
  <c r="P287" i="3"/>
  <c r="H285" i="3"/>
  <c r="G286" i="3"/>
  <c r="J285" i="3"/>
  <c r="I285" i="3"/>
  <c r="K284" i="3"/>
  <c r="R287" i="3" l="1"/>
  <c r="P288" i="3"/>
  <c r="Q287" i="3"/>
  <c r="S287" i="3" s="1"/>
  <c r="I286" i="3"/>
  <c r="H286" i="3"/>
  <c r="J286" i="3"/>
  <c r="G287" i="3"/>
  <c r="K285" i="3"/>
  <c r="P289" i="3" l="1"/>
  <c r="Q288" i="3"/>
  <c r="R288" i="3"/>
  <c r="J287" i="3"/>
  <c r="H287" i="3"/>
  <c r="G288" i="3"/>
  <c r="I287" i="3"/>
  <c r="K286" i="3"/>
  <c r="S288" i="3" l="1"/>
  <c r="P290" i="3"/>
  <c r="Q289" i="3"/>
  <c r="R289" i="3"/>
  <c r="I288" i="3"/>
  <c r="G289" i="3"/>
  <c r="H288" i="3"/>
  <c r="J288" i="3"/>
  <c r="K287" i="3"/>
  <c r="S289" i="3" l="1"/>
  <c r="R290" i="3"/>
  <c r="P291" i="3"/>
  <c r="Q290" i="3"/>
  <c r="K288" i="3"/>
  <c r="H289" i="3"/>
  <c r="G290" i="3"/>
  <c r="J289" i="3"/>
  <c r="I289" i="3"/>
  <c r="S290" i="3" l="1"/>
  <c r="R291" i="3"/>
  <c r="P292" i="3"/>
  <c r="Q291" i="3"/>
  <c r="S291" i="3" s="1"/>
  <c r="I290" i="3"/>
  <c r="J290" i="3"/>
  <c r="G291" i="3"/>
  <c r="H290" i="3"/>
  <c r="K289" i="3"/>
  <c r="P293" i="3" l="1"/>
  <c r="Q292" i="3"/>
  <c r="S292" i="3" s="1"/>
  <c r="R292" i="3"/>
  <c r="K290" i="3"/>
  <c r="J291" i="3"/>
  <c r="H291" i="3"/>
  <c r="G292" i="3"/>
  <c r="I291" i="3"/>
  <c r="P294" i="3" l="1"/>
  <c r="Q293" i="3"/>
  <c r="S293" i="3" s="1"/>
  <c r="R293" i="3"/>
  <c r="I292" i="3"/>
  <c r="H292" i="3"/>
  <c r="J292" i="3"/>
  <c r="G293" i="3"/>
  <c r="K291" i="3"/>
  <c r="R294" i="3" l="1"/>
  <c r="P295" i="3"/>
  <c r="Q294" i="3"/>
  <c r="S294" i="3" s="1"/>
  <c r="H293" i="3"/>
  <c r="G294" i="3"/>
  <c r="J293" i="3"/>
  <c r="I293" i="3"/>
  <c r="K292" i="3"/>
  <c r="R295" i="3" l="1"/>
  <c r="P296" i="3"/>
  <c r="Q295" i="3"/>
  <c r="S295" i="3" s="1"/>
  <c r="I294" i="3"/>
  <c r="H294" i="3"/>
  <c r="J294" i="3"/>
  <c r="G295" i="3"/>
  <c r="K293" i="3"/>
  <c r="P297" i="3" l="1"/>
  <c r="Q296" i="3"/>
  <c r="S296" i="3" s="1"/>
  <c r="R296" i="3"/>
  <c r="J295" i="3"/>
  <c r="H295" i="3"/>
  <c r="G296" i="3"/>
  <c r="I295" i="3"/>
  <c r="K294" i="3"/>
  <c r="P298" i="3" l="1"/>
  <c r="Q297" i="3"/>
  <c r="R297" i="3"/>
  <c r="I296" i="3"/>
  <c r="G297" i="3"/>
  <c r="H296" i="3"/>
  <c r="J296" i="3"/>
  <c r="K295" i="3"/>
  <c r="S297" i="3" l="1"/>
  <c r="R298" i="3"/>
  <c r="P299" i="3"/>
  <c r="Q298" i="3"/>
  <c r="S298" i="3" s="1"/>
  <c r="K296" i="3"/>
  <c r="H297" i="3"/>
  <c r="G298" i="3"/>
  <c r="J297" i="3"/>
  <c r="I297" i="3"/>
  <c r="R299" i="3" l="1"/>
  <c r="P300" i="3"/>
  <c r="Q299" i="3"/>
  <c r="S299" i="3" s="1"/>
  <c r="I298" i="3"/>
  <c r="J298" i="3"/>
  <c r="G299" i="3"/>
  <c r="H298" i="3"/>
  <c r="K297" i="3"/>
  <c r="P301" i="3" l="1"/>
  <c r="Q300" i="3"/>
  <c r="S300" i="3" s="1"/>
  <c r="R300" i="3"/>
  <c r="K298" i="3"/>
  <c r="J299" i="3"/>
  <c r="H299" i="3"/>
  <c r="G300" i="3"/>
  <c r="I299" i="3"/>
  <c r="P302" i="3" l="1"/>
  <c r="Q301" i="3"/>
  <c r="S301" i="3" s="1"/>
  <c r="R301" i="3"/>
  <c r="I300" i="3"/>
  <c r="H300" i="3"/>
  <c r="J300" i="3"/>
  <c r="G301" i="3"/>
  <c r="K299" i="3"/>
  <c r="R302" i="3" l="1"/>
  <c r="Q302" i="3"/>
  <c r="S302" i="3" s="1"/>
  <c r="P303" i="3"/>
  <c r="H301" i="3"/>
  <c r="G302" i="3"/>
  <c r="J301" i="3"/>
  <c r="I301" i="3"/>
  <c r="K300" i="3"/>
  <c r="R303" i="3" l="1"/>
  <c r="P304" i="3"/>
  <c r="Q303" i="3"/>
  <c r="S303" i="3" s="1"/>
  <c r="I302" i="3"/>
  <c r="H302" i="3"/>
  <c r="J302" i="3"/>
  <c r="G303" i="3"/>
  <c r="K301" i="3"/>
  <c r="P305" i="3" l="1"/>
  <c r="Q304" i="3"/>
  <c r="R304" i="3"/>
  <c r="J303" i="3"/>
  <c r="H303" i="3"/>
  <c r="G304" i="3"/>
  <c r="I303" i="3"/>
  <c r="K302" i="3"/>
  <c r="S304" i="3" l="1"/>
  <c r="P306" i="3"/>
  <c r="Q305" i="3"/>
  <c r="R305" i="3"/>
  <c r="I304" i="3"/>
  <c r="G305" i="3"/>
  <c r="H304" i="3"/>
  <c r="J304" i="3"/>
  <c r="K303" i="3"/>
  <c r="S305" i="3" l="1"/>
  <c r="R306" i="3"/>
  <c r="P307" i="3"/>
  <c r="Q306" i="3"/>
  <c r="S306" i="3" s="1"/>
  <c r="K304" i="3"/>
  <c r="H305" i="3"/>
  <c r="G306" i="3"/>
  <c r="J305" i="3"/>
  <c r="I305" i="3"/>
  <c r="R307" i="3" l="1"/>
  <c r="P308" i="3"/>
  <c r="Q307" i="3"/>
  <c r="S307" i="3" s="1"/>
  <c r="I306" i="3"/>
  <c r="J306" i="3"/>
  <c r="G307" i="3"/>
  <c r="H306" i="3"/>
  <c r="K305" i="3"/>
  <c r="P309" i="3" l="1"/>
  <c r="Q308" i="3"/>
  <c r="S308" i="3" s="1"/>
  <c r="R308" i="3"/>
  <c r="K306" i="3"/>
  <c r="J307" i="3"/>
  <c r="H307" i="3"/>
  <c r="G308" i="3"/>
  <c r="I307" i="3"/>
  <c r="P310" i="3" l="1"/>
  <c r="Q309" i="3"/>
  <c r="S309" i="3" s="1"/>
  <c r="R309" i="3"/>
  <c r="I308" i="3"/>
  <c r="H308" i="3"/>
  <c r="J308" i="3"/>
  <c r="G309" i="3"/>
  <c r="K307" i="3"/>
  <c r="R310" i="3" l="1"/>
  <c r="P311" i="3"/>
  <c r="Q310" i="3"/>
  <c r="S310" i="3" s="1"/>
  <c r="H309" i="3"/>
  <c r="G310" i="3"/>
  <c r="J309" i="3"/>
  <c r="I309" i="3"/>
  <c r="K308" i="3"/>
  <c r="R311" i="3" l="1"/>
  <c r="P312" i="3"/>
  <c r="Q311" i="3"/>
  <c r="S311" i="3" s="1"/>
  <c r="I310" i="3"/>
  <c r="H310" i="3"/>
  <c r="J310" i="3"/>
  <c r="G311" i="3"/>
  <c r="K309" i="3"/>
  <c r="P313" i="3" l="1"/>
  <c r="Q312" i="3"/>
  <c r="R312" i="3"/>
  <c r="J311" i="3"/>
  <c r="H311" i="3"/>
  <c r="G312" i="3"/>
  <c r="I311" i="3"/>
  <c r="K310" i="3"/>
  <c r="S312" i="3" l="1"/>
  <c r="P314" i="3"/>
  <c r="Q313" i="3"/>
  <c r="S313" i="3" s="1"/>
  <c r="R313" i="3"/>
  <c r="I312" i="3"/>
  <c r="G313" i="3"/>
  <c r="H312" i="3"/>
  <c r="J312" i="3"/>
  <c r="K311" i="3"/>
  <c r="R314" i="3" l="1"/>
  <c r="P315" i="3"/>
  <c r="Q314" i="3"/>
  <c r="S314" i="3" s="1"/>
  <c r="K312" i="3"/>
  <c r="H313" i="3"/>
  <c r="G314" i="3"/>
  <c r="J313" i="3"/>
  <c r="I313" i="3"/>
  <c r="R315" i="3" l="1"/>
  <c r="P316" i="3"/>
  <c r="Q315" i="3"/>
  <c r="I314" i="3"/>
  <c r="J314" i="3"/>
  <c r="G315" i="3"/>
  <c r="H314" i="3"/>
  <c r="K313" i="3"/>
  <c r="S315" i="3" l="1"/>
  <c r="P317" i="3"/>
  <c r="Q316" i="3"/>
  <c r="S316" i="3" s="1"/>
  <c r="R316" i="3"/>
  <c r="K314" i="3"/>
  <c r="J315" i="3"/>
  <c r="H315" i="3"/>
  <c r="G316" i="3"/>
  <c r="I315" i="3"/>
  <c r="P318" i="3" l="1"/>
  <c r="Q317" i="3"/>
  <c r="R317" i="3"/>
  <c r="I316" i="3"/>
  <c r="H316" i="3"/>
  <c r="J316" i="3"/>
  <c r="G317" i="3"/>
  <c r="K315" i="3"/>
  <c r="S317" i="3" l="1"/>
  <c r="R318" i="3"/>
  <c r="Q318" i="3"/>
  <c r="S318" i="3" s="1"/>
  <c r="P319" i="3"/>
  <c r="H317" i="3"/>
  <c r="G318" i="3"/>
  <c r="J317" i="3"/>
  <c r="I317" i="3"/>
  <c r="K316" i="3"/>
  <c r="R319" i="3" l="1"/>
  <c r="P320" i="3"/>
  <c r="Q319" i="3"/>
  <c r="S319" i="3" s="1"/>
  <c r="I318" i="3"/>
  <c r="H318" i="3"/>
  <c r="J318" i="3"/>
  <c r="G319" i="3"/>
  <c r="K317" i="3"/>
  <c r="P321" i="3" l="1"/>
  <c r="Q320" i="3"/>
  <c r="S320" i="3" s="1"/>
  <c r="R320" i="3"/>
  <c r="J319" i="3"/>
  <c r="H319" i="3"/>
  <c r="G320" i="3"/>
  <c r="I319" i="3"/>
  <c r="K318" i="3"/>
  <c r="P322" i="3" l="1"/>
  <c r="Q321" i="3"/>
  <c r="S321" i="3" s="1"/>
  <c r="R321" i="3"/>
  <c r="I320" i="3"/>
  <c r="G321" i="3"/>
  <c r="H320" i="3"/>
  <c r="J320" i="3"/>
  <c r="K319" i="3"/>
  <c r="R322" i="3" l="1"/>
  <c r="Q322" i="3"/>
  <c r="S322" i="3" s="1"/>
  <c r="P323" i="3"/>
  <c r="K320" i="3"/>
  <c r="H321" i="3"/>
  <c r="G322" i="3"/>
  <c r="J321" i="3"/>
  <c r="I321" i="3"/>
  <c r="R323" i="3" l="1"/>
  <c r="P324" i="3"/>
  <c r="Q323" i="3"/>
  <c r="S323" i="3" s="1"/>
  <c r="I322" i="3"/>
  <c r="J322" i="3"/>
  <c r="G323" i="3"/>
  <c r="H322" i="3"/>
  <c r="K321" i="3"/>
  <c r="P325" i="3" l="1"/>
  <c r="Q324" i="3"/>
  <c r="S324" i="3" s="1"/>
  <c r="R324" i="3"/>
  <c r="J323" i="3"/>
  <c r="H323" i="3"/>
  <c r="G324" i="3"/>
  <c r="I323" i="3"/>
  <c r="K322" i="3"/>
  <c r="P326" i="3" l="1"/>
  <c r="Q325" i="3"/>
  <c r="S325" i="3" s="1"/>
  <c r="R325" i="3"/>
  <c r="I324" i="3"/>
  <c r="H324" i="3"/>
  <c r="J324" i="3"/>
  <c r="G325" i="3"/>
  <c r="K323" i="3"/>
  <c r="R326" i="3" l="1"/>
  <c r="P327" i="3"/>
  <c r="Q326" i="3"/>
  <c r="S326" i="3" s="1"/>
  <c r="H325" i="3"/>
  <c r="G326" i="3"/>
  <c r="J325" i="3"/>
  <c r="I325" i="3"/>
  <c r="K324" i="3"/>
  <c r="R327" i="3" l="1"/>
  <c r="P328" i="3"/>
  <c r="Q327" i="3"/>
  <c r="S327" i="3" s="1"/>
  <c r="I326" i="3"/>
  <c r="H326" i="3"/>
  <c r="J326" i="3"/>
  <c r="G327" i="3"/>
  <c r="K325" i="3"/>
  <c r="P329" i="3" l="1"/>
  <c r="Q328" i="3"/>
  <c r="S328" i="3" s="1"/>
  <c r="R328" i="3"/>
  <c r="J327" i="3"/>
  <c r="H327" i="3"/>
  <c r="G328" i="3"/>
  <c r="I327" i="3"/>
  <c r="K326" i="3"/>
  <c r="P330" i="3" l="1"/>
  <c r="Q329" i="3"/>
  <c r="R329" i="3"/>
  <c r="I328" i="3"/>
  <c r="G329" i="3"/>
  <c r="H328" i="3"/>
  <c r="J328" i="3"/>
  <c r="K327" i="3"/>
  <c r="S329" i="3" l="1"/>
  <c r="R330" i="3"/>
  <c r="P331" i="3"/>
  <c r="Q330" i="3"/>
  <c r="S330" i="3" s="1"/>
  <c r="K328" i="3"/>
  <c r="H329" i="3"/>
  <c r="G330" i="3"/>
  <c r="J329" i="3"/>
  <c r="I329" i="3"/>
  <c r="R331" i="3" l="1"/>
  <c r="P332" i="3"/>
  <c r="Q331" i="3"/>
  <c r="S331" i="3" s="1"/>
  <c r="I330" i="3"/>
  <c r="J330" i="3"/>
  <c r="G331" i="3"/>
  <c r="H330" i="3"/>
  <c r="K329" i="3"/>
  <c r="P333" i="3" l="1"/>
  <c r="Q332" i="3"/>
  <c r="R332" i="3"/>
  <c r="K330" i="3"/>
  <c r="J331" i="3"/>
  <c r="H331" i="3"/>
  <c r="G332" i="3"/>
  <c r="I331" i="3"/>
  <c r="S332" i="3" l="1"/>
  <c r="P334" i="3"/>
  <c r="Q333" i="3"/>
  <c r="R333" i="3"/>
  <c r="I332" i="3"/>
  <c r="H332" i="3"/>
  <c r="J332" i="3"/>
  <c r="G333" i="3"/>
  <c r="K331" i="3"/>
  <c r="S333" i="3" l="1"/>
  <c r="R334" i="3"/>
  <c r="Q334" i="3"/>
  <c r="S334" i="3" s="1"/>
  <c r="P335" i="3"/>
  <c r="H333" i="3"/>
  <c r="G334" i="3"/>
  <c r="J333" i="3"/>
  <c r="I333" i="3"/>
  <c r="K332" i="3"/>
  <c r="R335" i="3" l="1"/>
  <c r="P336" i="3"/>
  <c r="Q335" i="3"/>
  <c r="S335" i="3" s="1"/>
  <c r="I334" i="3"/>
  <c r="H334" i="3"/>
  <c r="J334" i="3"/>
  <c r="G335" i="3"/>
  <c r="K333" i="3"/>
  <c r="P337" i="3" l="1"/>
  <c r="Q336" i="3"/>
  <c r="R336" i="3"/>
  <c r="J335" i="3"/>
  <c r="H335" i="3"/>
  <c r="G336" i="3"/>
  <c r="I335" i="3"/>
  <c r="K334" i="3"/>
  <c r="S336" i="3" l="1"/>
  <c r="P338" i="3"/>
  <c r="Q337" i="3"/>
  <c r="R337" i="3"/>
  <c r="I336" i="3"/>
  <c r="G337" i="3"/>
  <c r="H336" i="3"/>
  <c r="J336" i="3"/>
  <c r="K335" i="3"/>
  <c r="S337" i="3" l="1"/>
  <c r="R338" i="3"/>
  <c r="P339" i="3"/>
  <c r="Q338" i="3"/>
  <c r="S338" i="3" s="1"/>
  <c r="K336" i="3"/>
  <c r="H337" i="3"/>
  <c r="G338" i="3"/>
  <c r="J337" i="3"/>
  <c r="I337" i="3"/>
  <c r="R339" i="3" l="1"/>
  <c r="P340" i="3"/>
  <c r="Q339" i="3"/>
  <c r="S339" i="3" s="1"/>
  <c r="I338" i="3"/>
  <c r="J338" i="3"/>
  <c r="G339" i="3"/>
  <c r="H338" i="3"/>
  <c r="K337" i="3"/>
  <c r="P341" i="3" l="1"/>
  <c r="Q340" i="3"/>
  <c r="R340" i="3"/>
  <c r="K338" i="3"/>
  <c r="J339" i="3"/>
  <c r="H339" i="3"/>
  <c r="G340" i="3"/>
  <c r="I339" i="3"/>
  <c r="S340" i="3" l="1"/>
  <c r="P342" i="3"/>
  <c r="Q341" i="3"/>
  <c r="R341" i="3"/>
  <c r="I340" i="3"/>
  <c r="H340" i="3"/>
  <c r="J340" i="3"/>
  <c r="G341" i="3"/>
  <c r="K339" i="3"/>
  <c r="S341" i="3" l="1"/>
  <c r="R342" i="3"/>
  <c r="P343" i="3"/>
  <c r="Q342" i="3"/>
  <c r="S342" i="3" s="1"/>
  <c r="H341" i="3"/>
  <c r="G342" i="3"/>
  <c r="J341" i="3"/>
  <c r="I341" i="3"/>
  <c r="K340" i="3"/>
  <c r="R343" i="3" l="1"/>
  <c r="P344" i="3"/>
  <c r="Q343" i="3"/>
  <c r="S343" i="3" s="1"/>
  <c r="I342" i="3"/>
  <c r="H342" i="3"/>
  <c r="J342" i="3"/>
  <c r="G343" i="3"/>
  <c r="K341" i="3"/>
  <c r="P345" i="3" l="1"/>
  <c r="Q344" i="3"/>
  <c r="S344" i="3" s="1"/>
  <c r="R344" i="3"/>
  <c r="J343" i="3"/>
  <c r="H343" i="3"/>
  <c r="G344" i="3"/>
  <c r="I343" i="3"/>
  <c r="K342" i="3"/>
  <c r="P346" i="3" l="1"/>
  <c r="Q345" i="3"/>
  <c r="S345" i="3" s="1"/>
  <c r="R345" i="3"/>
  <c r="I344" i="3"/>
  <c r="G345" i="3"/>
  <c r="H344" i="3"/>
  <c r="J344" i="3"/>
  <c r="K343" i="3"/>
  <c r="R346" i="3" l="1"/>
  <c r="P347" i="3"/>
  <c r="Q346" i="3"/>
  <c r="K344" i="3"/>
  <c r="H345" i="3"/>
  <c r="G346" i="3"/>
  <c r="J345" i="3"/>
  <c r="I345" i="3"/>
  <c r="S346" i="3" l="1"/>
  <c r="R347" i="3"/>
  <c r="P348" i="3"/>
  <c r="Q347" i="3"/>
  <c r="S347" i="3" s="1"/>
  <c r="I346" i="3"/>
  <c r="J346" i="3"/>
  <c r="G347" i="3"/>
  <c r="H346" i="3"/>
  <c r="K345" i="3"/>
  <c r="P349" i="3" l="1"/>
  <c r="Q348" i="3"/>
  <c r="S348" i="3" s="1"/>
  <c r="R348" i="3"/>
  <c r="K346" i="3"/>
  <c r="J347" i="3"/>
  <c r="H347" i="3"/>
  <c r="G348" i="3"/>
  <c r="I347" i="3"/>
  <c r="P350" i="3" l="1"/>
  <c r="Q349" i="3"/>
  <c r="R349" i="3"/>
  <c r="I348" i="3"/>
  <c r="H348" i="3"/>
  <c r="J348" i="3"/>
  <c r="G349" i="3"/>
  <c r="K347" i="3"/>
  <c r="S349" i="3" l="1"/>
  <c r="R350" i="3"/>
  <c r="Q350" i="3"/>
  <c r="S350" i="3" s="1"/>
  <c r="P351" i="3"/>
  <c r="H349" i="3"/>
  <c r="G350" i="3"/>
  <c r="J349" i="3"/>
  <c r="I349" i="3"/>
  <c r="K348" i="3"/>
  <c r="R351" i="3" l="1"/>
  <c r="P352" i="3"/>
  <c r="Q351" i="3"/>
  <c r="S351" i="3" s="1"/>
  <c r="I350" i="3"/>
  <c r="H350" i="3"/>
  <c r="J350" i="3"/>
  <c r="G351" i="3"/>
  <c r="K349" i="3"/>
  <c r="P353" i="3" l="1"/>
  <c r="Q352" i="3"/>
  <c r="R352" i="3"/>
  <c r="J351" i="3"/>
  <c r="H351" i="3"/>
  <c r="G352" i="3"/>
  <c r="I351" i="3"/>
  <c r="K350" i="3"/>
  <c r="S352" i="3" l="1"/>
  <c r="P354" i="3"/>
  <c r="Q353" i="3"/>
  <c r="R353" i="3"/>
  <c r="I352" i="3"/>
  <c r="G353" i="3"/>
  <c r="H352" i="3"/>
  <c r="J352" i="3"/>
  <c r="K351" i="3"/>
  <c r="S353" i="3" l="1"/>
  <c r="R354" i="3"/>
  <c r="Q354" i="3"/>
  <c r="S354" i="3" s="1"/>
  <c r="P355" i="3"/>
  <c r="K352" i="3"/>
  <c r="H353" i="3"/>
  <c r="G354" i="3"/>
  <c r="J353" i="3"/>
  <c r="I353" i="3"/>
  <c r="R355" i="3" l="1"/>
  <c r="P356" i="3"/>
  <c r="Q355" i="3"/>
  <c r="S355" i="3" s="1"/>
  <c r="I354" i="3"/>
  <c r="J354" i="3"/>
  <c r="G355" i="3"/>
  <c r="H354" i="3"/>
  <c r="K353" i="3"/>
  <c r="P357" i="3" l="1"/>
  <c r="Q356" i="3"/>
  <c r="S356" i="3" s="1"/>
  <c r="R356" i="3"/>
  <c r="K354" i="3"/>
  <c r="J355" i="3"/>
  <c r="H355" i="3"/>
  <c r="G356" i="3"/>
  <c r="I355" i="3"/>
  <c r="P358" i="3" l="1"/>
  <c r="Q357" i="3"/>
  <c r="S357" i="3" s="1"/>
  <c r="R357" i="3"/>
  <c r="I356" i="3"/>
  <c r="H356" i="3"/>
  <c r="J356" i="3"/>
  <c r="G357" i="3"/>
  <c r="K355" i="3"/>
  <c r="R358" i="3" l="1"/>
  <c r="P359" i="3"/>
  <c r="Q358" i="3"/>
  <c r="S358" i="3" s="1"/>
  <c r="H357" i="3"/>
  <c r="G358" i="3"/>
  <c r="J357" i="3"/>
  <c r="I357" i="3"/>
  <c r="K356" i="3"/>
  <c r="R359" i="3" l="1"/>
  <c r="P360" i="3"/>
  <c r="Q359" i="3"/>
  <c r="S359" i="3" s="1"/>
  <c r="I358" i="3"/>
  <c r="H358" i="3"/>
  <c r="J358" i="3"/>
  <c r="G359" i="3"/>
  <c r="K357" i="3"/>
  <c r="P361" i="3" l="1"/>
  <c r="Q360" i="3"/>
  <c r="R360" i="3"/>
  <c r="J359" i="3"/>
  <c r="H359" i="3"/>
  <c r="G360" i="3"/>
  <c r="I359" i="3"/>
  <c r="K358" i="3"/>
  <c r="S360" i="3" l="1"/>
  <c r="P362" i="3"/>
  <c r="Q361" i="3"/>
  <c r="R361" i="3"/>
  <c r="I360" i="3"/>
  <c r="G361" i="3"/>
  <c r="H360" i="3"/>
  <c r="J360" i="3"/>
  <c r="K359" i="3"/>
  <c r="S361" i="3" l="1"/>
  <c r="R362" i="3"/>
  <c r="P363" i="3"/>
  <c r="Q362" i="3"/>
  <c r="K360" i="3"/>
  <c r="H361" i="3"/>
  <c r="G362" i="3"/>
  <c r="J361" i="3"/>
  <c r="I361" i="3"/>
  <c r="S362" i="3" l="1"/>
  <c r="R363" i="3"/>
  <c r="P364" i="3"/>
  <c r="Q363" i="3"/>
  <c r="S363" i="3" s="1"/>
  <c r="I362" i="3"/>
  <c r="J362" i="3"/>
  <c r="G363" i="3"/>
  <c r="H362" i="3"/>
  <c r="K361" i="3"/>
  <c r="P365" i="3" l="1"/>
  <c r="Q364" i="3"/>
  <c r="S364" i="3" s="1"/>
  <c r="R364" i="3"/>
  <c r="K362" i="3"/>
  <c r="J363" i="3"/>
  <c r="H363" i="3"/>
  <c r="G364" i="3"/>
  <c r="I363" i="3"/>
  <c r="P366" i="3" l="1"/>
  <c r="Q365" i="3"/>
  <c r="R365" i="3"/>
  <c r="I364" i="3"/>
  <c r="H364" i="3"/>
  <c r="J364" i="3"/>
  <c r="G365" i="3"/>
  <c r="K363" i="3"/>
  <c r="S365" i="3" l="1"/>
  <c r="R366" i="3"/>
  <c r="Q366" i="3"/>
  <c r="S366" i="3" s="1"/>
  <c r="P367" i="3"/>
  <c r="H365" i="3"/>
  <c r="G366" i="3"/>
  <c r="J365" i="3"/>
  <c r="I365" i="3"/>
  <c r="K364" i="3"/>
  <c r="R367" i="3" l="1"/>
  <c r="P368" i="3"/>
  <c r="Q367" i="3"/>
  <c r="I366" i="3"/>
  <c r="H366" i="3"/>
  <c r="J366" i="3"/>
  <c r="G367" i="3"/>
  <c r="K365" i="3"/>
  <c r="S367" i="3" l="1"/>
  <c r="P369" i="3"/>
  <c r="Q368" i="3"/>
  <c r="R368" i="3"/>
  <c r="J367" i="3"/>
  <c r="H367" i="3"/>
  <c r="G368" i="3"/>
  <c r="I367" i="3"/>
  <c r="K366" i="3"/>
  <c r="S368" i="3" l="1"/>
  <c r="P370" i="3"/>
  <c r="Q369" i="3"/>
  <c r="R369" i="3"/>
  <c r="I368" i="3"/>
  <c r="G369" i="3"/>
  <c r="H368" i="3"/>
  <c r="J368" i="3"/>
  <c r="K367" i="3"/>
  <c r="S369" i="3" l="1"/>
  <c r="R370" i="3"/>
  <c r="P371" i="3"/>
  <c r="Q370" i="3"/>
  <c r="K368" i="3"/>
  <c r="H369" i="3"/>
  <c r="G370" i="3"/>
  <c r="J369" i="3"/>
  <c r="I369" i="3"/>
  <c r="S370" i="3" l="1"/>
  <c r="R371" i="3"/>
  <c r="P372" i="3"/>
  <c r="Q371" i="3"/>
  <c r="S371" i="3" s="1"/>
  <c r="I370" i="3"/>
  <c r="J370" i="3"/>
  <c r="G371" i="3"/>
  <c r="H370" i="3"/>
  <c r="K369" i="3"/>
  <c r="P373" i="3" l="1"/>
  <c r="Q372" i="3"/>
  <c r="S372" i="3" s="1"/>
  <c r="R372" i="3"/>
  <c r="K370" i="3"/>
  <c r="J371" i="3"/>
  <c r="H371" i="3"/>
  <c r="G372" i="3"/>
  <c r="I371" i="3"/>
  <c r="P374" i="3" l="1"/>
  <c r="Q373" i="3"/>
  <c r="S373" i="3" s="1"/>
  <c r="R373" i="3"/>
  <c r="I372" i="3"/>
  <c r="J372" i="3"/>
  <c r="G373" i="3"/>
  <c r="H372" i="3"/>
  <c r="K371" i="3"/>
  <c r="R374" i="3" l="1"/>
  <c r="P375" i="3"/>
  <c r="Q374" i="3"/>
  <c r="S374" i="3" s="1"/>
  <c r="K372" i="3"/>
  <c r="H373" i="3"/>
  <c r="G374" i="3"/>
  <c r="J373" i="3"/>
  <c r="I373" i="3"/>
  <c r="R375" i="3" l="1"/>
  <c r="P376" i="3"/>
  <c r="Q375" i="3"/>
  <c r="S375" i="3" s="1"/>
  <c r="I374" i="3"/>
  <c r="H374" i="3"/>
  <c r="J374" i="3"/>
  <c r="G375" i="3"/>
  <c r="K373" i="3"/>
  <c r="P377" i="3" l="1"/>
  <c r="Q376" i="3"/>
  <c r="R376" i="3"/>
  <c r="J375" i="3"/>
  <c r="H375" i="3"/>
  <c r="G376" i="3"/>
  <c r="I375" i="3"/>
  <c r="K374" i="3"/>
  <c r="S376" i="3" l="1"/>
  <c r="P378" i="3"/>
  <c r="Q377" i="3"/>
  <c r="R377" i="3"/>
  <c r="I376" i="3"/>
  <c r="H376" i="3"/>
  <c r="J376" i="3"/>
  <c r="G377" i="3"/>
  <c r="K375" i="3"/>
  <c r="S377" i="3" l="1"/>
  <c r="R378" i="3"/>
  <c r="P379" i="3"/>
  <c r="Q378" i="3"/>
  <c r="S378" i="3" s="1"/>
  <c r="H377" i="3"/>
  <c r="G378" i="3"/>
  <c r="J377" i="3"/>
  <c r="I377" i="3"/>
  <c r="K376" i="3"/>
  <c r="R379" i="3" l="1"/>
  <c r="P380" i="3"/>
  <c r="Q379" i="3"/>
  <c r="I378" i="3"/>
  <c r="G379" i="3"/>
  <c r="H378" i="3"/>
  <c r="J378" i="3"/>
  <c r="K377" i="3"/>
  <c r="S379" i="3" l="1"/>
  <c r="P381" i="3"/>
  <c r="Q380" i="3"/>
  <c r="R380" i="3"/>
  <c r="K378" i="3"/>
  <c r="J379" i="3"/>
  <c r="H379" i="3"/>
  <c r="G380" i="3"/>
  <c r="I379" i="3"/>
  <c r="S380" i="3" l="1"/>
  <c r="P382" i="3"/>
  <c r="Q381" i="3"/>
  <c r="R381" i="3"/>
  <c r="I380" i="3"/>
  <c r="J380" i="3"/>
  <c r="G381" i="3"/>
  <c r="H380" i="3"/>
  <c r="K379" i="3"/>
  <c r="S381" i="3" l="1"/>
  <c r="R382" i="3"/>
  <c r="Q382" i="3"/>
  <c r="S382" i="3" s="1"/>
  <c r="P383" i="3"/>
  <c r="K380" i="3"/>
  <c r="H381" i="3"/>
  <c r="G382" i="3"/>
  <c r="J381" i="3"/>
  <c r="I381" i="3"/>
  <c r="R383" i="3" l="1"/>
  <c r="P384" i="3"/>
  <c r="Q383" i="3"/>
  <c r="S383" i="3" s="1"/>
  <c r="I382" i="3"/>
  <c r="H382" i="3"/>
  <c r="J382" i="3"/>
  <c r="G383" i="3"/>
  <c r="K381" i="3"/>
  <c r="P385" i="3" l="1"/>
  <c r="Q384" i="3"/>
  <c r="S384" i="3" s="1"/>
  <c r="R384" i="3"/>
  <c r="J383" i="3"/>
  <c r="H383" i="3"/>
  <c r="G384" i="3"/>
  <c r="I383" i="3"/>
  <c r="K382" i="3"/>
  <c r="P386" i="3" l="1"/>
  <c r="Q385" i="3"/>
  <c r="S385" i="3" s="1"/>
  <c r="R385" i="3"/>
  <c r="I384" i="3"/>
  <c r="H384" i="3"/>
  <c r="J384" i="3"/>
  <c r="G385" i="3"/>
  <c r="K383" i="3"/>
  <c r="R386" i="3" l="1"/>
  <c r="P387" i="3"/>
  <c r="Q386" i="3"/>
  <c r="H385" i="3"/>
  <c r="G386" i="3"/>
  <c r="J385" i="3"/>
  <c r="I385" i="3"/>
  <c r="K384" i="3"/>
  <c r="S386" i="3" l="1"/>
  <c r="R387" i="3"/>
  <c r="P388" i="3"/>
  <c r="Q387" i="3"/>
  <c r="S387" i="3" s="1"/>
  <c r="I386" i="3"/>
  <c r="G387" i="3"/>
  <c r="H386" i="3"/>
  <c r="J386" i="3"/>
  <c r="K385" i="3"/>
  <c r="P389" i="3" l="1"/>
  <c r="Q388" i="3"/>
  <c r="S388" i="3" s="1"/>
  <c r="R388" i="3"/>
  <c r="K386" i="3"/>
  <c r="J387" i="3"/>
  <c r="H387" i="3"/>
  <c r="G388" i="3"/>
  <c r="I387" i="3"/>
  <c r="P390" i="3" l="1"/>
  <c r="Q389" i="3"/>
  <c r="S389" i="3" s="1"/>
  <c r="R389" i="3"/>
  <c r="I388" i="3"/>
  <c r="J388" i="3"/>
  <c r="G389" i="3"/>
  <c r="H388" i="3"/>
  <c r="K387" i="3"/>
  <c r="R390" i="3" l="1"/>
  <c r="P391" i="3"/>
  <c r="Q390" i="3"/>
  <c r="S390" i="3" s="1"/>
  <c r="H389" i="3"/>
  <c r="G390" i="3"/>
  <c r="J389" i="3"/>
  <c r="I389" i="3"/>
  <c r="K388" i="3"/>
  <c r="R391" i="3" l="1"/>
  <c r="P392" i="3"/>
  <c r="Q391" i="3"/>
  <c r="S391" i="3" s="1"/>
  <c r="I390" i="3"/>
  <c r="H390" i="3"/>
  <c r="J390" i="3"/>
  <c r="G391" i="3"/>
  <c r="K389" i="3"/>
  <c r="P393" i="3" l="1"/>
  <c r="Q392" i="3"/>
  <c r="R392" i="3"/>
  <c r="J391" i="3"/>
  <c r="H391" i="3"/>
  <c r="G392" i="3"/>
  <c r="I391" i="3"/>
  <c r="K390" i="3"/>
  <c r="S392" i="3" l="1"/>
  <c r="P394" i="3"/>
  <c r="Q393" i="3"/>
  <c r="R393" i="3"/>
  <c r="I392" i="3"/>
  <c r="H392" i="3"/>
  <c r="J392" i="3"/>
  <c r="G393" i="3"/>
  <c r="K391" i="3"/>
  <c r="S393" i="3" l="1"/>
  <c r="R394" i="3"/>
  <c r="P395" i="3"/>
  <c r="Q394" i="3"/>
  <c r="S394" i="3" s="1"/>
  <c r="H393" i="3"/>
  <c r="G394" i="3"/>
  <c r="J393" i="3"/>
  <c r="I393" i="3"/>
  <c r="K392" i="3"/>
  <c r="R395" i="3" l="1"/>
  <c r="P396" i="3"/>
  <c r="Q395" i="3"/>
  <c r="S395" i="3" s="1"/>
  <c r="I394" i="3"/>
  <c r="G395" i="3"/>
  <c r="H394" i="3"/>
  <c r="J394" i="3"/>
  <c r="K393" i="3"/>
  <c r="P397" i="3" l="1"/>
  <c r="Q396" i="3"/>
  <c r="R396" i="3"/>
  <c r="K394" i="3"/>
  <c r="J395" i="3"/>
  <c r="H395" i="3"/>
  <c r="G396" i="3"/>
  <c r="I395" i="3"/>
  <c r="S396" i="3" l="1"/>
  <c r="P398" i="3"/>
  <c r="Q397" i="3"/>
  <c r="R397" i="3"/>
  <c r="I396" i="3"/>
  <c r="J396" i="3"/>
  <c r="G397" i="3"/>
  <c r="H396" i="3"/>
  <c r="K395" i="3"/>
  <c r="S397" i="3" l="1"/>
  <c r="R398" i="3"/>
  <c r="Q398" i="3"/>
  <c r="S398" i="3" s="1"/>
  <c r="P399" i="3"/>
  <c r="K396" i="3"/>
  <c r="H397" i="3"/>
  <c r="G398" i="3"/>
  <c r="J397" i="3"/>
  <c r="I397" i="3"/>
  <c r="R399" i="3" l="1"/>
  <c r="P400" i="3"/>
  <c r="Q399" i="3"/>
  <c r="S399" i="3" s="1"/>
  <c r="I398" i="3"/>
  <c r="H398" i="3"/>
  <c r="J398" i="3"/>
  <c r="G399" i="3"/>
  <c r="K397" i="3"/>
  <c r="P401" i="3" l="1"/>
  <c r="Q400" i="3"/>
  <c r="S400" i="3" s="1"/>
  <c r="R400" i="3"/>
  <c r="J399" i="3"/>
  <c r="H399" i="3"/>
  <c r="G400" i="3"/>
  <c r="I399" i="3"/>
  <c r="K398" i="3"/>
  <c r="P402" i="3" l="1"/>
  <c r="Q401" i="3"/>
  <c r="S401" i="3" s="1"/>
  <c r="R401" i="3"/>
  <c r="I400" i="3"/>
  <c r="H400" i="3"/>
  <c r="J400" i="3"/>
  <c r="G401" i="3"/>
  <c r="K399" i="3"/>
  <c r="R402" i="3" l="1"/>
  <c r="Q402" i="3"/>
  <c r="P403" i="3"/>
  <c r="H401" i="3"/>
  <c r="G402" i="3"/>
  <c r="J401" i="3"/>
  <c r="I401" i="3"/>
  <c r="K400" i="3"/>
  <c r="S402" i="3" l="1"/>
  <c r="R403" i="3"/>
  <c r="P404" i="3"/>
  <c r="Q403" i="3"/>
  <c r="I402" i="3"/>
  <c r="G403" i="3"/>
  <c r="H402" i="3"/>
  <c r="J402" i="3"/>
  <c r="K401" i="3"/>
  <c r="S403" i="3" l="1"/>
  <c r="P405" i="3"/>
  <c r="Q404" i="3"/>
  <c r="R404" i="3"/>
  <c r="K402" i="3"/>
  <c r="J403" i="3"/>
  <c r="H403" i="3"/>
  <c r="G404" i="3"/>
  <c r="I403" i="3"/>
  <c r="S404" i="3" l="1"/>
  <c r="P406" i="3"/>
  <c r="Q405" i="3"/>
  <c r="S405" i="3" s="1"/>
  <c r="R405" i="3"/>
  <c r="I404" i="3"/>
  <c r="J404" i="3"/>
  <c r="G405" i="3"/>
  <c r="H404" i="3"/>
  <c r="K403" i="3"/>
  <c r="R406" i="3" l="1"/>
  <c r="P407" i="3"/>
  <c r="Q406" i="3"/>
  <c r="S406" i="3" s="1"/>
  <c r="K404" i="3"/>
  <c r="H405" i="3"/>
  <c r="G406" i="3"/>
  <c r="J405" i="3"/>
  <c r="I405" i="3"/>
  <c r="R407" i="3" l="1"/>
  <c r="P408" i="3"/>
  <c r="Q407" i="3"/>
  <c r="S407" i="3" s="1"/>
  <c r="I406" i="3"/>
  <c r="H406" i="3"/>
  <c r="G407" i="3"/>
  <c r="J406" i="3"/>
  <c r="K405" i="3"/>
  <c r="P409" i="3" l="1"/>
  <c r="Q408" i="3"/>
  <c r="R408" i="3"/>
  <c r="J407" i="3"/>
  <c r="H407" i="3"/>
  <c r="G408" i="3"/>
  <c r="I407" i="3"/>
  <c r="K406" i="3"/>
  <c r="S408" i="3" l="1"/>
  <c r="P410" i="3"/>
  <c r="Q409" i="3"/>
  <c r="R409" i="3"/>
  <c r="I408" i="3"/>
  <c r="J408" i="3"/>
  <c r="H408" i="3"/>
  <c r="G409" i="3"/>
  <c r="K407" i="3"/>
  <c r="S409" i="3" l="1"/>
  <c r="R410" i="3"/>
  <c r="P411" i="3"/>
  <c r="Q410" i="3"/>
  <c r="S410" i="3" s="1"/>
  <c r="H409" i="3"/>
  <c r="G410" i="3"/>
  <c r="J409" i="3"/>
  <c r="I409" i="3"/>
  <c r="K408" i="3"/>
  <c r="R411" i="3" l="1"/>
  <c r="P412" i="3"/>
  <c r="Q411" i="3"/>
  <c r="I410" i="3"/>
  <c r="G411" i="3"/>
  <c r="H410" i="3"/>
  <c r="J410" i="3"/>
  <c r="K409" i="3"/>
  <c r="S411" i="3" l="1"/>
  <c r="P413" i="3"/>
  <c r="Q412" i="3"/>
  <c r="R412" i="3"/>
  <c r="K410" i="3"/>
  <c r="J411" i="3"/>
  <c r="H411" i="3"/>
  <c r="G412" i="3"/>
  <c r="I411" i="3"/>
  <c r="S412" i="3" l="1"/>
  <c r="P414" i="3"/>
  <c r="Q413" i="3"/>
  <c r="R413" i="3"/>
  <c r="I412" i="3"/>
  <c r="J412" i="3"/>
  <c r="H412" i="3"/>
  <c r="G413" i="3"/>
  <c r="K411" i="3"/>
  <c r="S413" i="3" l="1"/>
  <c r="R414" i="3"/>
  <c r="Q414" i="3"/>
  <c r="S414" i="3" s="1"/>
  <c r="P415" i="3"/>
  <c r="H413" i="3"/>
  <c r="G414" i="3"/>
  <c r="J413" i="3"/>
  <c r="I413" i="3"/>
  <c r="K412" i="3"/>
  <c r="R415" i="3" l="1"/>
  <c r="P416" i="3"/>
  <c r="Q415" i="3"/>
  <c r="I414" i="3"/>
  <c r="H414" i="3"/>
  <c r="G415" i="3"/>
  <c r="J414" i="3"/>
  <c r="K413" i="3"/>
  <c r="S415" i="3" l="1"/>
  <c r="P417" i="3"/>
  <c r="Q416" i="3"/>
  <c r="R416" i="3"/>
  <c r="J415" i="3"/>
  <c r="H415" i="3"/>
  <c r="G416" i="3"/>
  <c r="I415" i="3"/>
  <c r="K414" i="3"/>
  <c r="S416" i="3" l="1"/>
  <c r="P418" i="3"/>
  <c r="Q417" i="3"/>
  <c r="R417" i="3"/>
  <c r="I416" i="3"/>
  <c r="J416" i="3"/>
  <c r="H416" i="3"/>
  <c r="G417" i="3"/>
  <c r="K415" i="3"/>
  <c r="S417" i="3" l="1"/>
  <c r="R418" i="3"/>
  <c r="P419" i="3"/>
  <c r="Q418" i="3"/>
  <c r="S418" i="3" s="1"/>
  <c r="H417" i="3"/>
  <c r="G418" i="3"/>
  <c r="J417" i="3"/>
  <c r="I417" i="3"/>
  <c r="K416" i="3"/>
  <c r="R419" i="3" l="1"/>
  <c r="P420" i="3"/>
  <c r="Q419" i="3"/>
  <c r="I418" i="3"/>
  <c r="G419" i="3"/>
  <c r="H418" i="3"/>
  <c r="J418" i="3"/>
  <c r="K417" i="3"/>
  <c r="S419" i="3" l="1"/>
  <c r="P421" i="3"/>
  <c r="Q420" i="3"/>
  <c r="R420" i="3"/>
  <c r="K418" i="3"/>
  <c r="J419" i="3"/>
  <c r="H419" i="3"/>
  <c r="G420" i="3"/>
  <c r="I419" i="3"/>
  <c r="S420" i="3" l="1"/>
  <c r="P422" i="3"/>
  <c r="Q421" i="3"/>
  <c r="R421" i="3"/>
  <c r="I420" i="3"/>
  <c r="J420" i="3"/>
  <c r="G421" i="3"/>
  <c r="H420" i="3"/>
  <c r="K419" i="3"/>
  <c r="S421" i="3" l="1"/>
  <c r="R422" i="3"/>
  <c r="P423" i="3"/>
  <c r="Q422" i="3"/>
  <c r="S422" i="3" s="1"/>
  <c r="K420" i="3"/>
  <c r="H421" i="3"/>
  <c r="G422" i="3"/>
  <c r="J421" i="3"/>
  <c r="I421" i="3"/>
  <c r="R423" i="3" l="1"/>
  <c r="P424" i="3"/>
  <c r="Q423" i="3"/>
  <c r="S423" i="3" s="1"/>
  <c r="I422" i="3"/>
  <c r="H422" i="3"/>
  <c r="G423" i="3"/>
  <c r="J422" i="3"/>
  <c r="K421" i="3"/>
  <c r="P425" i="3" l="1"/>
  <c r="Q424" i="3"/>
  <c r="R424" i="3"/>
  <c r="J423" i="3"/>
  <c r="H423" i="3"/>
  <c r="G424" i="3"/>
  <c r="I423" i="3"/>
  <c r="K422" i="3"/>
  <c r="S424" i="3" l="1"/>
  <c r="P426" i="3"/>
  <c r="Q425" i="3"/>
  <c r="R425" i="3"/>
  <c r="I424" i="3"/>
  <c r="J424" i="3"/>
  <c r="H424" i="3"/>
  <c r="G425" i="3"/>
  <c r="K423" i="3"/>
  <c r="S425" i="3" l="1"/>
  <c r="R426" i="3"/>
  <c r="P427" i="3"/>
  <c r="Q426" i="3"/>
  <c r="S426" i="3" s="1"/>
  <c r="H425" i="3"/>
  <c r="G426" i="3"/>
  <c r="J425" i="3"/>
  <c r="I425" i="3"/>
  <c r="K424" i="3"/>
  <c r="R427" i="3" l="1"/>
  <c r="P428" i="3"/>
  <c r="Q427" i="3"/>
  <c r="S427" i="3" s="1"/>
  <c r="I426" i="3"/>
  <c r="G427" i="3"/>
  <c r="H426" i="3"/>
  <c r="J426" i="3"/>
  <c r="K425" i="3"/>
  <c r="P429" i="3" l="1"/>
  <c r="Q428" i="3"/>
  <c r="R428" i="3"/>
  <c r="K426" i="3"/>
  <c r="J427" i="3"/>
  <c r="H427" i="3"/>
  <c r="G428" i="3"/>
  <c r="I427" i="3"/>
  <c r="S428" i="3" l="1"/>
  <c r="P430" i="3"/>
  <c r="Q429" i="3"/>
  <c r="R429" i="3"/>
  <c r="I428" i="3"/>
  <c r="J428" i="3"/>
  <c r="H428" i="3"/>
  <c r="G429" i="3"/>
  <c r="K427" i="3"/>
  <c r="S429" i="3" l="1"/>
  <c r="R430" i="3"/>
  <c r="Q430" i="3"/>
  <c r="S430" i="3" s="1"/>
  <c r="P431" i="3"/>
  <c r="H429" i="3"/>
  <c r="G430" i="3"/>
  <c r="J429" i="3"/>
  <c r="I429" i="3"/>
  <c r="K428" i="3"/>
  <c r="R431" i="3" l="1"/>
  <c r="P432" i="3"/>
  <c r="Q431" i="3"/>
  <c r="I430" i="3"/>
  <c r="H430" i="3"/>
  <c r="G431" i="3"/>
  <c r="J430" i="3"/>
  <c r="K429" i="3"/>
  <c r="S431" i="3" l="1"/>
  <c r="P433" i="3"/>
  <c r="Q432" i="3"/>
  <c r="R432" i="3"/>
  <c r="J431" i="3"/>
  <c r="H431" i="3"/>
  <c r="G432" i="3"/>
  <c r="I431" i="3"/>
  <c r="K430" i="3"/>
  <c r="S432" i="3" l="1"/>
  <c r="P434" i="3"/>
  <c r="Q433" i="3"/>
  <c r="R433" i="3"/>
  <c r="I432" i="3"/>
  <c r="J432" i="3"/>
  <c r="H432" i="3"/>
  <c r="G433" i="3"/>
  <c r="K431" i="3"/>
  <c r="S433" i="3" l="1"/>
  <c r="R434" i="3"/>
  <c r="P435" i="3"/>
  <c r="Q434" i="3"/>
  <c r="S434" i="3" s="1"/>
  <c r="H433" i="3"/>
  <c r="G434" i="3"/>
  <c r="J433" i="3"/>
  <c r="I433" i="3"/>
  <c r="K432" i="3"/>
  <c r="R435" i="3" l="1"/>
  <c r="P436" i="3"/>
  <c r="Q435" i="3"/>
  <c r="I434" i="3"/>
  <c r="G435" i="3"/>
  <c r="H434" i="3"/>
  <c r="J434" i="3"/>
  <c r="K433" i="3"/>
  <c r="S435" i="3" l="1"/>
  <c r="P437" i="3"/>
  <c r="Q436" i="3"/>
  <c r="R436" i="3"/>
  <c r="K434" i="3"/>
  <c r="J435" i="3"/>
  <c r="H435" i="3"/>
  <c r="G436" i="3"/>
  <c r="I435" i="3"/>
  <c r="S436" i="3" l="1"/>
  <c r="P438" i="3"/>
  <c r="Q437" i="3"/>
  <c r="S437" i="3" s="1"/>
  <c r="R437" i="3"/>
  <c r="I436" i="3"/>
  <c r="J436" i="3"/>
  <c r="G437" i="3"/>
  <c r="H436" i="3"/>
  <c r="K435" i="3"/>
  <c r="R438" i="3" l="1"/>
  <c r="P439" i="3"/>
  <c r="Q438" i="3"/>
  <c r="K436" i="3"/>
  <c r="H437" i="3"/>
  <c r="G438" i="3"/>
  <c r="J437" i="3"/>
  <c r="I437" i="3"/>
  <c r="S438" i="3" l="1"/>
  <c r="R439" i="3"/>
  <c r="P440" i="3"/>
  <c r="Q439" i="3"/>
  <c r="S439" i="3" s="1"/>
  <c r="I438" i="3"/>
  <c r="H438" i="3"/>
  <c r="G439" i="3"/>
  <c r="J438" i="3"/>
  <c r="K437" i="3"/>
  <c r="P441" i="3" l="1"/>
  <c r="Q440" i="3"/>
  <c r="R440" i="3"/>
  <c r="J439" i="3"/>
  <c r="H439" i="3"/>
  <c r="G440" i="3"/>
  <c r="I439" i="3"/>
  <c r="K438" i="3"/>
  <c r="S440" i="3" l="1"/>
  <c r="P442" i="3"/>
  <c r="Q441" i="3"/>
  <c r="R441" i="3"/>
  <c r="I440" i="3"/>
  <c r="J440" i="3"/>
  <c r="H440" i="3"/>
  <c r="G441" i="3"/>
  <c r="K439" i="3"/>
  <c r="S441" i="3" l="1"/>
  <c r="R442" i="3"/>
  <c r="P443" i="3"/>
  <c r="Q442" i="3"/>
  <c r="S442" i="3" s="1"/>
  <c r="H441" i="3"/>
  <c r="G442" i="3"/>
  <c r="J441" i="3"/>
  <c r="I441" i="3"/>
  <c r="K440" i="3"/>
  <c r="R443" i="3" l="1"/>
  <c r="P444" i="3"/>
  <c r="Q443" i="3"/>
  <c r="S443" i="3" s="1"/>
  <c r="I442" i="3"/>
  <c r="G443" i="3"/>
  <c r="H442" i="3"/>
  <c r="J442" i="3"/>
  <c r="K441" i="3"/>
  <c r="P445" i="3" l="1"/>
  <c r="Q444" i="3"/>
  <c r="R444" i="3"/>
  <c r="K442" i="3"/>
  <c r="J443" i="3"/>
  <c r="H443" i="3"/>
  <c r="G444" i="3"/>
  <c r="I443" i="3"/>
  <c r="S444" i="3" l="1"/>
  <c r="P446" i="3"/>
  <c r="Q445" i="3"/>
  <c r="R445" i="3"/>
  <c r="I444" i="3"/>
  <c r="J444" i="3"/>
  <c r="H444" i="3"/>
  <c r="G445" i="3"/>
  <c r="K443" i="3"/>
  <c r="S445" i="3" l="1"/>
  <c r="R446" i="3"/>
  <c r="Q446" i="3"/>
  <c r="S446" i="3" s="1"/>
  <c r="P447" i="3"/>
  <c r="H445" i="3"/>
  <c r="G446" i="3"/>
  <c r="J445" i="3"/>
  <c r="I445" i="3"/>
  <c r="K444" i="3"/>
  <c r="R447" i="3" l="1"/>
  <c r="P448" i="3"/>
  <c r="Q447" i="3"/>
  <c r="S447" i="3" s="1"/>
  <c r="I446" i="3"/>
  <c r="H446" i="3"/>
  <c r="G447" i="3"/>
  <c r="J446" i="3"/>
  <c r="K445" i="3"/>
  <c r="P449" i="3" l="1"/>
  <c r="Q448" i="3"/>
  <c r="R448" i="3"/>
  <c r="J447" i="3"/>
  <c r="H447" i="3"/>
  <c r="G448" i="3"/>
  <c r="I447" i="3"/>
  <c r="K446" i="3"/>
  <c r="S448" i="3" l="1"/>
  <c r="P450" i="3"/>
  <c r="Q449" i="3"/>
  <c r="R449" i="3"/>
  <c r="I448" i="3"/>
  <c r="J448" i="3"/>
  <c r="H448" i="3"/>
  <c r="G449" i="3"/>
  <c r="K447" i="3"/>
  <c r="S449" i="3" l="1"/>
  <c r="R450" i="3"/>
  <c r="Q450" i="3"/>
  <c r="S450" i="3" s="1"/>
  <c r="P451" i="3"/>
  <c r="H449" i="3"/>
  <c r="G450" i="3"/>
  <c r="J449" i="3"/>
  <c r="I449" i="3"/>
  <c r="K448" i="3"/>
  <c r="R451" i="3" l="1"/>
  <c r="P452" i="3"/>
  <c r="Q451" i="3"/>
  <c r="S451" i="3" s="1"/>
  <c r="K449" i="3"/>
  <c r="I450" i="3"/>
  <c r="G451" i="3"/>
  <c r="H450" i="3"/>
  <c r="J450" i="3"/>
  <c r="P453" i="3" l="1"/>
  <c r="Q452" i="3"/>
  <c r="R452" i="3"/>
  <c r="K450" i="3"/>
  <c r="J451" i="3"/>
  <c r="H451" i="3"/>
  <c r="G452" i="3"/>
  <c r="I451" i="3"/>
  <c r="S452" i="3" l="1"/>
  <c r="P454" i="3"/>
  <c r="Q453" i="3"/>
  <c r="R453" i="3"/>
  <c r="I452" i="3"/>
  <c r="J452" i="3"/>
  <c r="G453" i="3"/>
  <c r="H452" i="3"/>
  <c r="K451" i="3"/>
  <c r="S453" i="3" l="1"/>
  <c r="R454" i="3"/>
  <c r="P455" i="3"/>
  <c r="Q454" i="3"/>
  <c r="K452" i="3"/>
  <c r="H453" i="3"/>
  <c r="G454" i="3"/>
  <c r="J453" i="3"/>
  <c r="I453" i="3"/>
  <c r="S454" i="3" l="1"/>
  <c r="R455" i="3"/>
  <c r="P456" i="3"/>
  <c r="Q455" i="3"/>
  <c r="S455" i="3" s="1"/>
  <c r="I454" i="3"/>
  <c r="H454" i="3"/>
  <c r="G455" i="3"/>
  <c r="J454" i="3"/>
  <c r="K453" i="3"/>
  <c r="P457" i="3" l="1"/>
  <c r="Q456" i="3"/>
  <c r="R456" i="3"/>
  <c r="J455" i="3"/>
  <c r="H455" i="3"/>
  <c r="G456" i="3"/>
  <c r="I455" i="3"/>
  <c r="K454" i="3"/>
  <c r="S456" i="3" l="1"/>
  <c r="P458" i="3"/>
  <c r="Q457" i="3"/>
  <c r="R457" i="3"/>
  <c r="I456" i="3"/>
  <c r="J456" i="3"/>
  <c r="H456" i="3"/>
  <c r="G457" i="3"/>
  <c r="K455" i="3"/>
  <c r="S457" i="3" l="1"/>
  <c r="R458" i="3"/>
  <c r="P459" i="3"/>
  <c r="Q458" i="3"/>
  <c r="S458" i="3" s="1"/>
  <c r="H457" i="3"/>
  <c r="G458" i="3"/>
  <c r="J457" i="3"/>
  <c r="I457" i="3"/>
  <c r="K456" i="3"/>
  <c r="R459" i="3" l="1"/>
  <c r="P460" i="3"/>
  <c r="Q459" i="3"/>
  <c r="S459" i="3" s="1"/>
  <c r="I458" i="3"/>
  <c r="G459" i="3"/>
  <c r="H458" i="3"/>
  <c r="J458" i="3"/>
  <c r="K457" i="3"/>
  <c r="P461" i="3" l="1"/>
  <c r="Q460" i="3"/>
  <c r="R460" i="3"/>
  <c r="K458" i="3"/>
  <c r="J459" i="3"/>
  <c r="H459" i="3"/>
  <c r="G460" i="3"/>
  <c r="I459" i="3"/>
  <c r="S460" i="3" l="1"/>
  <c r="P462" i="3"/>
  <c r="Q461" i="3"/>
  <c r="R461" i="3"/>
  <c r="I460" i="3"/>
  <c r="J460" i="3"/>
  <c r="H460" i="3"/>
  <c r="G461" i="3"/>
  <c r="K459" i="3"/>
  <c r="S461" i="3" l="1"/>
  <c r="R462" i="3"/>
  <c r="Q462" i="3"/>
  <c r="S462" i="3" s="1"/>
  <c r="P463" i="3"/>
  <c r="H461" i="3"/>
  <c r="G462" i="3"/>
  <c r="J461" i="3"/>
  <c r="I461" i="3"/>
  <c r="K460" i="3"/>
  <c r="R463" i="3" l="1"/>
  <c r="P464" i="3"/>
  <c r="Q463" i="3"/>
  <c r="S463" i="3" s="1"/>
  <c r="I462" i="3"/>
  <c r="H462" i="3"/>
  <c r="G463" i="3"/>
  <c r="J462" i="3"/>
  <c r="K461" i="3"/>
  <c r="P465" i="3" l="1"/>
  <c r="Q464" i="3"/>
  <c r="R464" i="3"/>
  <c r="J463" i="3"/>
  <c r="H463" i="3"/>
  <c r="G464" i="3"/>
  <c r="I463" i="3"/>
  <c r="K462" i="3"/>
  <c r="S464" i="3" l="1"/>
  <c r="P466" i="3"/>
  <c r="Q465" i="3"/>
  <c r="R465" i="3"/>
  <c r="I464" i="3"/>
  <c r="J464" i="3"/>
  <c r="H464" i="3"/>
  <c r="G465" i="3"/>
  <c r="K463" i="3"/>
  <c r="S465" i="3" l="1"/>
  <c r="R466" i="3"/>
  <c r="P467" i="3"/>
  <c r="Q466" i="3"/>
  <c r="S466" i="3" s="1"/>
  <c r="H465" i="3"/>
  <c r="G466" i="3"/>
  <c r="J465" i="3"/>
  <c r="I465" i="3"/>
  <c r="K464" i="3"/>
  <c r="R467" i="3" l="1"/>
  <c r="P468" i="3"/>
  <c r="Q467" i="3"/>
  <c r="I466" i="3"/>
  <c r="G467" i="3"/>
  <c r="H466" i="3"/>
  <c r="J466" i="3"/>
  <c r="K465" i="3"/>
  <c r="S467" i="3" l="1"/>
  <c r="P469" i="3"/>
  <c r="Q468" i="3"/>
  <c r="R468" i="3"/>
  <c r="K466" i="3"/>
  <c r="J467" i="3"/>
  <c r="H467" i="3"/>
  <c r="G468" i="3"/>
  <c r="I467" i="3"/>
  <c r="S468" i="3" l="1"/>
  <c r="P470" i="3"/>
  <c r="Q469" i="3"/>
  <c r="R469" i="3"/>
  <c r="I468" i="3"/>
  <c r="J468" i="3"/>
  <c r="G469" i="3"/>
  <c r="H468" i="3"/>
  <c r="K467" i="3"/>
  <c r="S469" i="3" l="1"/>
  <c r="R470" i="3"/>
  <c r="P471" i="3"/>
  <c r="Q470" i="3"/>
  <c r="S470" i="3" s="1"/>
  <c r="K468" i="3"/>
  <c r="H469" i="3"/>
  <c r="G470" i="3"/>
  <c r="J469" i="3"/>
  <c r="I469" i="3"/>
  <c r="R471" i="3" l="1"/>
  <c r="P472" i="3"/>
  <c r="Q471" i="3"/>
  <c r="S471" i="3" s="1"/>
  <c r="I470" i="3"/>
  <c r="H470" i="3"/>
  <c r="J470" i="3"/>
  <c r="G471" i="3"/>
  <c r="K469" i="3"/>
  <c r="P473" i="3" l="1"/>
  <c r="Q472" i="3"/>
  <c r="R472" i="3"/>
  <c r="H471" i="3"/>
  <c r="G472" i="3"/>
  <c r="I471" i="3"/>
  <c r="J471" i="3"/>
  <c r="K470" i="3"/>
  <c r="S472" i="3" l="1"/>
  <c r="P474" i="3"/>
  <c r="Q473" i="3"/>
  <c r="R473" i="3"/>
  <c r="I472" i="3"/>
  <c r="G473" i="3"/>
  <c r="H472" i="3"/>
  <c r="J472" i="3"/>
  <c r="K471" i="3"/>
  <c r="S473" i="3" l="1"/>
  <c r="R474" i="3"/>
  <c r="P475" i="3"/>
  <c r="Q474" i="3"/>
  <c r="S474" i="3" s="1"/>
  <c r="K472" i="3"/>
  <c r="J473" i="3"/>
  <c r="I473" i="3"/>
  <c r="G474" i="3"/>
  <c r="H473" i="3"/>
  <c r="R475" i="3" l="1"/>
  <c r="P476" i="3"/>
  <c r="Q475" i="3"/>
  <c r="S475" i="3" s="1"/>
  <c r="I474" i="3"/>
  <c r="J474" i="3"/>
  <c r="G475" i="3"/>
  <c r="H474" i="3"/>
  <c r="K473" i="3"/>
  <c r="P477" i="3" l="1"/>
  <c r="Q476" i="3"/>
  <c r="R476" i="3"/>
  <c r="K474" i="3"/>
  <c r="H475" i="3"/>
  <c r="G476" i="3"/>
  <c r="J475" i="3"/>
  <c r="I475" i="3"/>
  <c r="S476" i="3" l="1"/>
  <c r="P478" i="3"/>
  <c r="Q477" i="3"/>
  <c r="R477" i="3"/>
  <c r="K475" i="3"/>
  <c r="J476" i="3"/>
  <c r="H476" i="3"/>
  <c r="G477" i="3"/>
  <c r="I476" i="3"/>
  <c r="S477" i="3" l="1"/>
  <c r="R478" i="3"/>
  <c r="Q478" i="3"/>
  <c r="S478" i="3" s="1"/>
  <c r="P479" i="3"/>
  <c r="K476" i="3"/>
  <c r="I477" i="3"/>
  <c r="J477" i="3"/>
  <c r="G478" i="3"/>
  <c r="H477" i="3"/>
  <c r="R479" i="3" l="1"/>
  <c r="P480" i="3"/>
  <c r="Q479" i="3"/>
  <c r="K477" i="3"/>
  <c r="H478" i="3"/>
  <c r="G479" i="3"/>
  <c r="J478" i="3"/>
  <c r="I478" i="3"/>
  <c r="S479" i="3" l="1"/>
  <c r="P481" i="3"/>
  <c r="Q480" i="3"/>
  <c r="R480" i="3"/>
  <c r="K478" i="3"/>
  <c r="I479" i="3"/>
  <c r="H479" i="3"/>
  <c r="J479" i="3"/>
  <c r="G480" i="3"/>
  <c r="S480" i="3" l="1"/>
  <c r="P482" i="3"/>
  <c r="Q481" i="3"/>
  <c r="S481" i="3" s="1"/>
  <c r="R481" i="3"/>
  <c r="J480" i="3"/>
  <c r="H480" i="3"/>
  <c r="G481" i="3"/>
  <c r="I480" i="3"/>
  <c r="K479" i="3"/>
  <c r="R482" i="3" l="1"/>
  <c r="P483" i="3"/>
  <c r="Q482" i="3"/>
  <c r="S482" i="3" s="1"/>
  <c r="I481" i="3"/>
  <c r="H481" i="3"/>
  <c r="J481" i="3"/>
  <c r="G482" i="3"/>
  <c r="K480" i="3"/>
  <c r="R483" i="3" l="1"/>
  <c r="P484" i="3"/>
  <c r="Q483" i="3"/>
  <c r="S483" i="3" s="1"/>
  <c r="K481" i="3"/>
  <c r="H482" i="3"/>
  <c r="G483" i="3"/>
  <c r="J482" i="3"/>
  <c r="I482" i="3"/>
  <c r="P485" i="3" l="1"/>
  <c r="Q484" i="3"/>
  <c r="R484" i="3"/>
  <c r="I483" i="3"/>
  <c r="G484" i="3"/>
  <c r="H483" i="3"/>
  <c r="J483" i="3"/>
  <c r="K482" i="3"/>
  <c r="S484" i="3" l="1"/>
  <c r="P486" i="3"/>
  <c r="Q485" i="3"/>
  <c r="R485" i="3"/>
  <c r="K483" i="3"/>
  <c r="J484" i="3"/>
  <c r="H484" i="3"/>
  <c r="G485" i="3"/>
  <c r="I484" i="3"/>
  <c r="S485" i="3" l="1"/>
  <c r="R486" i="3"/>
  <c r="P487" i="3"/>
  <c r="Q486" i="3"/>
  <c r="S486" i="3" s="1"/>
  <c r="I485" i="3"/>
  <c r="J485" i="3"/>
  <c r="G486" i="3"/>
  <c r="H485" i="3"/>
  <c r="K484" i="3"/>
  <c r="R487" i="3" l="1"/>
  <c r="P488" i="3"/>
  <c r="Q487" i="3"/>
  <c r="S487" i="3" s="1"/>
  <c r="K485" i="3"/>
  <c r="H486" i="3"/>
  <c r="G487" i="3"/>
  <c r="J486" i="3"/>
  <c r="I486" i="3"/>
  <c r="P489" i="3" l="1"/>
  <c r="Q488" i="3"/>
  <c r="R488" i="3"/>
  <c r="I487" i="3"/>
  <c r="H487" i="3"/>
  <c r="J487" i="3"/>
  <c r="G488" i="3"/>
  <c r="K486" i="3"/>
  <c r="S488" i="3" l="1"/>
  <c r="P490" i="3"/>
  <c r="Q489" i="3"/>
  <c r="R489" i="3"/>
  <c r="J488" i="3"/>
  <c r="H488" i="3"/>
  <c r="G489" i="3"/>
  <c r="I488" i="3"/>
  <c r="K487" i="3"/>
  <c r="S489" i="3" l="1"/>
  <c r="R490" i="3"/>
  <c r="P491" i="3"/>
  <c r="Q490" i="3"/>
  <c r="S490" i="3" s="1"/>
  <c r="I489" i="3"/>
  <c r="H489" i="3"/>
  <c r="J489" i="3"/>
  <c r="G490" i="3"/>
  <c r="K488" i="3"/>
  <c r="R491" i="3" l="1"/>
  <c r="P492" i="3"/>
  <c r="Q491" i="3"/>
  <c r="S491" i="3" s="1"/>
  <c r="H490" i="3"/>
  <c r="G491" i="3"/>
  <c r="J490" i="3"/>
  <c r="I490" i="3"/>
  <c r="K489" i="3"/>
  <c r="P493" i="3" l="1"/>
  <c r="Q492" i="3"/>
  <c r="R492" i="3"/>
  <c r="I491" i="3"/>
  <c r="G492" i="3"/>
  <c r="H491" i="3"/>
  <c r="J491" i="3"/>
  <c r="K490" i="3"/>
  <c r="S492" i="3" l="1"/>
  <c r="P494" i="3"/>
  <c r="Q493" i="3"/>
  <c r="R493" i="3"/>
  <c r="K491" i="3"/>
  <c r="J492" i="3"/>
  <c r="H492" i="3"/>
  <c r="G493" i="3"/>
  <c r="I492" i="3"/>
  <c r="S493" i="3" l="1"/>
  <c r="R494" i="3"/>
  <c r="Q494" i="3"/>
  <c r="S494" i="3" s="1"/>
  <c r="P495" i="3"/>
  <c r="I493" i="3"/>
  <c r="J493" i="3"/>
  <c r="G494" i="3"/>
  <c r="H493" i="3"/>
  <c r="K492" i="3"/>
  <c r="R495" i="3" l="1"/>
  <c r="P496" i="3"/>
  <c r="Q495" i="3"/>
  <c r="S495" i="3" s="1"/>
  <c r="K493" i="3"/>
  <c r="H494" i="3"/>
  <c r="G495" i="3"/>
  <c r="J494" i="3"/>
  <c r="I494" i="3"/>
  <c r="P497" i="3" l="1"/>
  <c r="Q496" i="3"/>
  <c r="R496" i="3"/>
  <c r="I495" i="3"/>
  <c r="H495" i="3"/>
  <c r="J495" i="3"/>
  <c r="G496" i="3"/>
  <c r="K494" i="3"/>
  <c r="S496" i="3" l="1"/>
  <c r="P498" i="3"/>
  <c r="Q497" i="3"/>
  <c r="R497" i="3"/>
  <c r="J496" i="3"/>
  <c r="H496" i="3"/>
  <c r="G497" i="3"/>
  <c r="I496" i="3"/>
  <c r="K495" i="3"/>
  <c r="S497" i="3" l="1"/>
  <c r="R498" i="3"/>
  <c r="P499" i="3"/>
  <c r="Q498" i="3"/>
  <c r="S498" i="3" s="1"/>
  <c r="I497" i="3"/>
  <c r="H497" i="3"/>
  <c r="J497" i="3"/>
  <c r="G498" i="3"/>
  <c r="K496" i="3"/>
  <c r="R499" i="3" l="1"/>
  <c r="P500" i="3"/>
  <c r="Q499" i="3"/>
  <c r="S499" i="3" s="1"/>
  <c r="H498" i="3"/>
  <c r="G499" i="3"/>
  <c r="J498" i="3"/>
  <c r="I498" i="3"/>
  <c r="K497" i="3"/>
  <c r="P501" i="3" l="1"/>
  <c r="Q500" i="3"/>
  <c r="R500" i="3"/>
  <c r="I499" i="3"/>
  <c r="G500" i="3"/>
  <c r="H499" i="3"/>
  <c r="J499" i="3"/>
  <c r="K498" i="3"/>
  <c r="S500" i="3" l="1"/>
  <c r="P502" i="3"/>
  <c r="Q501" i="3"/>
  <c r="R501" i="3"/>
  <c r="K499" i="3"/>
  <c r="J500" i="3"/>
  <c r="H500" i="3"/>
  <c r="G501" i="3"/>
  <c r="I500" i="3"/>
  <c r="S501" i="3" l="1"/>
  <c r="R502" i="3"/>
  <c r="P503" i="3"/>
  <c r="Q502" i="3"/>
  <c r="S502" i="3" s="1"/>
  <c r="I501" i="3"/>
  <c r="J501" i="3"/>
  <c r="G502" i="3"/>
  <c r="H501" i="3"/>
  <c r="K500" i="3"/>
  <c r="R503" i="3" l="1"/>
  <c r="P504" i="3"/>
  <c r="Q503" i="3"/>
  <c r="S503" i="3" s="1"/>
  <c r="K501" i="3"/>
  <c r="H502" i="3"/>
  <c r="G503" i="3"/>
  <c r="J502" i="3"/>
  <c r="I502" i="3"/>
  <c r="P505" i="3" l="1"/>
  <c r="Q504" i="3"/>
  <c r="R504" i="3"/>
  <c r="I503" i="3"/>
  <c r="H503" i="3"/>
  <c r="J503" i="3"/>
  <c r="G504" i="3"/>
  <c r="K502" i="3"/>
  <c r="S504" i="3" l="1"/>
  <c r="P506" i="3"/>
  <c r="Q505" i="3"/>
  <c r="R505" i="3"/>
  <c r="J504" i="3"/>
  <c r="H504" i="3"/>
  <c r="G505" i="3"/>
  <c r="I504" i="3"/>
  <c r="K503" i="3"/>
  <c r="S505" i="3" l="1"/>
  <c r="R506" i="3"/>
  <c r="P507" i="3"/>
  <c r="Q506" i="3"/>
  <c r="S506" i="3" s="1"/>
  <c r="I505" i="3"/>
  <c r="H505" i="3"/>
  <c r="J505" i="3"/>
  <c r="G506" i="3"/>
  <c r="K504" i="3"/>
  <c r="R507" i="3" l="1"/>
  <c r="P508" i="3"/>
  <c r="Q507" i="3"/>
  <c r="S507" i="3" s="1"/>
  <c r="H506" i="3"/>
  <c r="G507" i="3"/>
  <c r="J506" i="3"/>
  <c r="I506" i="3"/>
  <c r="K505" i="3"/>
  <c r="P509" i="3" l="1"/>
  <c r="Q508" i="3"/>
  <c r="R508" i="3"/>
  <c r="I507" i="3"/>
  <c r="G508" i="3"/>
  <c r="H507" i="3"/>
  <c r="J507" i="3"/>
  <c r="K506" i="3"/>
  <c r="S508" i="3" l="1"/>
  <c r="P510" i="3"/>
  <c r="Q509" i="3"/>
  <c r="R509" i="3"/>
  <c r="K507" i="3"/>
  <c r="J508" i="3"/>
  <c r="H508" i="3"/>
  <c r="G509" i="3"/>
  <c r="I508" i="3"/>
  <c r="S509" i="3" l="1"/>
  <c r="R510" i="3"/>
  <c r="Q510" i="3"/>
  <c r="S510" i="3" s="1"/>
  <c r="P511" i="3"/>
  <c r="I509" i="3"/>
  <c r="J509" i="3"/>
  <c r="G510" i="3"/>
  <c r="H509" i="3"/>
  <c r="K508" i="3"/>
  <c r="R511" i="3" l="1"/>
  <c r="P512" i="3"/>
  <c r="Q511" i="3"/>
  <c r="S511" i="3" s="1"/>
  <c r="K509" i="3"/>
  <c r="H510" i="3"/>
  <c r="G511" i="3"/>
  <c r="J510" i="3"/>
  <c r="I510" i="3"/>
  <c r="P513" i="3" l="1"/>
  <c r="Q512" i="3"/>
  <c r="R512" i="3"/>
  <c r="I511" i="3"/>
  <c r="H511" i="3"/>
  <c r="J511" i="3"/>
  <c r="G512" i="3"/>
  <c r="K510" i="3"/>
  <c r="S512" i="3" l="1"/>
  <c r="P514" i="3"/>
  <c r="Q513" i="3"/>
  <c r="R513" i="3"/>
  <c r="J512" i="3"/>
  <c r="H512" i="3"/>
  <c r="G513" i="3"/>
  <c r="I512" i="3"/>
  <c r="K511" i="3"/>
  <c r="S513" i="3" l="1"/>
  <c r="R514" i="3"/>
  <c r="P515" i="3"/>
  <c r="Q514" i="3"/>
  <c r="S514" i="3" s="1"/>
  <c r="I513" i="3"/>
  <c r="H513" i="3"/>
  <c r="J513" i="3"/>
  <c r="G514" i="3"/>
  <c r="K512" i="3"/>
  <c r="R515" i="3" l="1"/>
  <c r="P516" i="3"/>
  <c r="Q515" i="3"/>
  <c r="S515" i="3" s="1"/>
  <c r="H514" i="3"/>
  <c r="G515" i="3"/>
  <c r="J514" i="3"/>
  <c r="I514" i="3"/>
  <c r="K513" i="3"/>
  <c r="P517" i="3" l="1"/>
  <c r="Q516" i="3"/>
  <c r="R516" i="3"/>
  <c r="I515" i="3"/>
  <c r="G516" i="3"/>
  <c r="H515" i="3"/>
  <c r="J515" i="3"/>
  <c r="K514" i="3"/>
  <c r="S516" i="3" l="1"/>
  <c r="P518" i="3"/>
  <c r="Q517" i="3"/>
  <c r="R517" i="3"/>
  <c r="K515" i="3"/>
  <c r="J516" i="3"/>
  <c r="H516" i="3"/>
  <c r="G517" i="3"/>
  <c r="I516" i="3"/>
  <c r="S517" i="3" l="1"/>
  <c r="R518" i="3"/>
  <c r="P519" i="3"/>
  <c r="Q518" i="3"/>
  <c r="S518" i="3" s="1"/>
  <c r="I517" i="3"/>
  <c r="J517" i="3"/>
  <c r="G518" i="3"/>
  <c r="H517" i="3"/>
  <c r="K516" i="3"/>
  <c r="R519" i="3" l="1"/>
  <c r="P520" i="3"/>
  <c r="Q519" i="3"/>
  <c r="S519" i="3" s="1"/>
  <c r="K517" i="3"/>
  <c r="H518" i="3"/>
  <c r="G519" i="3"/>
  <c r="J518" i="3"/>
  <c r="I518" i="3"/>
  <c r="P521" i="3" l="1"/>
  <c r="Q520" i="3"/>
  <c r="R520" i="3"/>
  <c r="I519" i="3"/>
  <c r="H519" i="3"/>
  <c r="J519" i="3"/>
  <c r="G520" i="3"/>
  <c r="K518" i="3"/>
  <c r="S520" i="3" l="1"/>
  <c r="P522" i="3"/>
  <c r="Q521" i="3"/>
  <c r="R521" i="3"/>
  <c r="J520" i="3"/>
  <c r="H520" i="3"/>
  <c r="G521" i="3"/>
  <c r="I520" i="3"/>
  <c r="K519" i="3"/>
  <c r="S521" i="3" l="1"/>
  <c r="R522" i="3"/>
  <c r="P523" i="3"/>
  <c r="Q522" i="3"/>
  <c r="S522" i="3" s="1"/>
  <c r="I521" i="3"/>
  <c r="H521" i="3"/>
  <c r="J521" i="3"/>
  <c r="G522" i="3"/>
  <c r="K520" i="3"/>
  <c r="R523" i="3" l="1"/>
  <c r="P524" i="3"/>
  <c r="Q523" i="3"/>
  <c r="S523" i="3" s="1"/>
  <c r="H522" i="3"/>
  <c r="G523" i="3"/>
  <c r="J522" i="3"/>
  <c r="I522" i="3"/>
  <c r="K521" i="3"/>
  <c r="P525" i="3" l="1"/>
  <c r="Q524" i="3"/>
  <c r="R524" i="3"/>
  <c r="I523" i="3"/>
  <c r="G524" i="3"/>
  <c r="H523" i="3"/>
  <c r="J523" i="3"/>
  <c r="K522" i="3"/>
  <c r="S524" i="3" l="1"/>
  <c r="P526" i="3"/>
  <c r="Q525" i="3"/>
  <c r="R525" i="3"/>
  <c r="K523" i="3"/>
  <c r="J524" i="3"/>
  <c r="H524" i="3"/>
  <c r="G525" i="3"/>
  <c r="I524" i="3"/>
  <c r="S525" i="3" l="1"/>
  <c r="R526" i="3"/>
  <c r="Q526" i="3"/>
  <c r="S526" i="3" s="1"/>
  <c r="P527" i="3"/>
  <c r="I525" i="3"/>
  <c r="J525" i="3"/>
  <c r="G526" i="3"/>
  <c r="H525" i="3"/>
  <c r="K524" i="3"/>
  <c r="R527" i="3" l="1"/>
  <c r="P528" i="3"/>
  <c r="Q527" i="3"/>
  <c r="S527" i="3" s="1"/>
  <c r="K525" i="3"/>
  <c r="H526" i="3"/>
  <c r="G527" i="3"/>
  <c r="J526" i="3"/>
  <c r="I526" i="3"/>
  <c r="P529" i="3" l="1"/>
  <c r="Q528" i="3"/>
  <c r="R528" i="3"/>
  <c r="I527" i="3"/>
  <c r="H527" i="3"/>
  <c r="J527" i="3"/>
  <c r="G528" i="3"/>
  <c r="K526" i="3"/>
  <c r="S528" i="3" l="1"/>
  <c r="P530" i="3"/>
  <c r="Q529" i="3"/>
  <c r="R529" i="3"/>
  <c r="K527" i="3"/>
  <c r="J528" i="3"/>
  <c r="H528" i="3"/>
  <c r="G529" i="3"/>
  <c r="I528" i="3"/>
  <c r="S529" i="3" l="1"/>
  <c r="R530" i="3"/>
  <c r="Q530" i="3"/>
  <c r="S530" i="3" s="1"/>
  <c r="P531" i="3"/>
  <c r="I529" i="3"/>
  <c r="H529" i="3"/>
  <c r="J529" i="3"/>
  <c r="G530" i="3"/>
  <c r="K528" i="3"/>
  <c r="R531" i="3" l="1"/>
  <c r="P532" i="3"/>
  <c r="Q531" i="3"/>
  <c r="S531" i="3" s="1"/>
  <c r="H530" i="3"/>
  <c r="G531" i="3"/>
  <c r="J530" i="3"/>
  <c r="I530" i="3"/>
  <c r="K529" i="3"/>
  <c r="P533" i="3" l="1"/>
  <c r="Q532" i="3"/>
  <c r="R532" i="3"/>
  <c r="I531" i="3"/>
  <c r="G532" i="3"/>
  <c r="H531" i="3"/>
  <c r="J531" i="3"/>
  <c r="K530" i="3"/>
  <c r="S532" i="3" l="1"/>
  <c r="P534" i="3"/>
  <c r="Q533" i="3"/>
  <c r="R533" i="3"/>
  <c r="K531" i="3"/>
  <c r="J532" i="3"/>
  <c r="H532" i="3"/>
  <c r="G533" i="3"/>
  <c r="I532" i="3"/>
  <c r="S533" i="3" l="1"/>
  <c r="R534" i="3"/>
  <c r="P535" i="3"/>
  <c r="Q534" i="3"/>
  <c r="S534" i="3" s="1"/>
  <c r="I533" i="3"/>
  <c r="J533" i="3"/>
  <c r="G534" i="3"/>
  <c r="H533" i="3"/>
  <c r="K532" i="3"/>
  <c r="R535" i="3" l="1"/>
  <c r="P536" i="3"/>
  <c r="Q535" i="3"/>
  <c r="K533" i="3"/>
  <c r="H534" i="3"/>
  <c r="G535" i="3"/>
  <c r="J534" i="3"/>
  <c r="I534" i="3"/>
  <c r="S535" i="3" l="1"/>
  <c r="P537" i="3"/>
  <c r="Q536" i="3"/>
  <c r="R536" i="3"/>
  <c r="I535" i="3"/>
  <c r="J535" i="3"/>
  <c r="G536" i="3"/>
  <c r="H535" i="3"/>
  <c r="K534" i="3"/>
  <c r="S536" i="3" l="1"/>
  <c r="P538" i="3"/>
  <c r="Q537" i="3"/>
  <c r="R537" i="3"/>
  <c r="K535" i="3"/>
  <c r="J536" i="3"/>
  <c r="H536" i="3"/>
  <c r="G537" i="3"/>
  <c r="I536" i="3"/>
  <c r="S537" i="3" l="1"/>
  <c r="R538" i="3"/>
  <c r="P539" i="3"/>
  <c r="Q538" i="3"/>
  <c r="S538" i="3" s="1"/>
  <c r="I537" i="3"/>
  <c r="H537" i="3"/>
  <c r="J537" i="3"/>
  <c r="G538" i="3"/>
  <c r="K536" i="3"/>
  <c r="R539" i="3" l="1"/>
  <c r="P540" i="3"/>
  <c r="Q539" i="3"/>
  <c r="S539" i="3" s="1"/>
  <c r="H538" i="3"/>
  <c r="G539" i="3"/>
  <c r="J538" i="3"/>
  <c r="I538" i="3"/>
  <c r="K537" i="3"/>
  <c r="P541" i="3" l="1"/>
  <c r="Q540" i="3"/>
  <c r="R540" i="3"/>
  <c r="I539" i="3"/>
  <c r="H539" i="3"/>
  <c r="J539" i="3"/>
  <c r="G540" i="3"/>
  <c r="K538" i="3"/>
  <c r="S540" i="3" l="1"/>
  <c r="P542" i="3"/>
  <c r="Q541" i="3"/>
  <c r="S541" i="3" s="1"/>
  <c r="R541" i="3"/>
  <c r="J540" i="3"/>
  <c r="H540" i="3"/>
  <c r="G541" i="3"/>
  <c r="I540" i="3"/>
  <c r="K539" i="3"/>
  <c r="R542" i="3" l="1"/>
  <c r="Q542" i="3"/>
  <c r="P543" i="3"/>
  <c r="I541" i="3"/>
  <c r="G542" i="3"/>
  <c r="H541" i="3"/>
  <c r="J541" i="3"/>
  <c r="K540" i="3"/>
  <c r="S542" i="3" l="1"/>
  <c r="R543" i="3"/>
  <c r="P544" i="3"/>
  <c r="Q543" i="3"/>
  <c r="S543" i="3" s="1"/>
  <c r="K541" i="3"/>
  <c r="H542" i="3"/>
  <c r="G543" i="3"/>
  <c r="J542" i="3"/>
  <c r="I542" i="3"/>
  <c r="P545" i="3" l="1"/>
  <c r="Q544" i="3"/>
  <c r="R544" i="3"/>
  <c r="I543" i="3"/>
  <c r="J543" i="3"/>
  <c r="G544" i="3"/>
  <c r="H543" i="3"/>
  <c r="K542" i="3"/>
  <c r="S544" i="3" l="1"/>
  <c r="P546" i="3"/>
  <c r="Q545" i="3"/>
  <c r="R545" i="3"/>
  <c r="K543" i="3"/>
  <c r="J544" i="3"/>
  <c r="H544" i="3"/>
  <c r="G545" i="3"/>
  <c r="I544" i="3"/>
  <c r="S545" i="3" l="1"/>
  <c r="R546" i="3"/>
  <c r="P547" i="3"/>
  <c r="Q546" i="3"/>
  <c r="S546" i="3" s="1"/>
  <c r="I545" i="3"/>
  <c r="H545" i="3"/>
  <c r="J545" i="3"/>
  <c r="G546" i="3"/>
  <c r="K544" i="3"/>
  <c r="R547" i="3" l="1"/>
  <c r="P548" i="3"/>
  <c r="Q547" i="3"/>
  <c r="S547" i="3" s="1"/>
  <c r="H546" i="3"/>
  <c r="G547" i="3"/>
  <c r="J546" i="3"/>
  <c r="I546" i="3"/>
  <c r="K545" i="3"/>
  <c r="P549" i="3" l="1"/>
  <c r="Q548" i="3"/>
  <c r="R548" i="3"/>
  <c r="I547" i="3"/>
  <c r="H547" i="3"/>
  <c r="J547" i="3"/>
  <c r="G548" i="3"/>
  <c r="K546" i="3"/>
  <c r="S548" i="3" l="1"/>
  <c r="P550" i="3"/>
  <c r="Q549" i="3"/>
  <c r="R549" i="3"/>
  <c r="J548" i="3"/>
  <c r="H548" i="3"/>
  <c r="G549" i="3"/>
  <c r="I548" i="3"/>
  <c r="K547" i="3"/>
  <c r="S549" i="3" l="1"/>
  <c r="R550" i="3"/>
  <c r="P551" i="3"/>
  <c r="Q550" i="3"/>
  <c r="S550" i="3" s="1"/>
  <c r="I549" i="3"/>
  <c r="G550" i="3"/>
  <c r="H549" i="3"/>
  <c r="J549" i="3"/>
  <c r="K548" i="3"/>
  <c r="R551" i="3" l="1"/>
  <c r="P552" i="3"/>
  <c r="Q551" i="3"/>
  <c r="K549" i="3"/>
  <c r="H550" i="3"/>
  <c r="G551" i="3"/>
  <c r="J550" i="3"/>
  <c r="I550" i="3"/>
  <c r="S551" i="3" l="1"/>
  <c r="P553" i="3"/>
  <c r="Q552" i="3"/>
  <c r="R552" i="3"/>
  <c r="I551" i="3"/>
  <c r="J551" i="3"/>
  <c r="G552" i="3"/>
  <c r="H551" i="3"/>
  <c r="K550" i="3"/>
  <c r="S552" i="3" l="1"/>
  <c r="P554" i="3"/>
  <c r="Q553" i="3"/>
  <c r="R553" i="3"/>
  <c r="K551" i="3"/>
  <c r="J552" i="3"/>
  <c r="H552" i="3"/>
  <c r="G553" i="3"/>
  <c r="I552" i="3"/>
  <c r="S553" i="3" l="1"/>
  <c r="R554" i="3"/>
  <c r="P555" i="3"/>
  <c r="Q554" i="3"/>
  <c r="S554" i="3" s="1"/>
  <c r="I553" i="3"/>
  <c r="H553" i="3"/>
  <c r="J553" i="3"/>
  <c r="G554" i="3"/>
  <c r="K552" i="3"/>
  <c r="R555" i="3" l="1"/>
  <c r="P556" i="3"/>
  <c r="Q555" i="3"/>
  <c r="S555" i="3" s="1"/>
  <c r="H554" i="3"/>
  <c r="G555" i="3"/>
  <c r="J554" i="3"/>
  <c r="I554" i="3"/>
  <c r="K553" i="3"/>
  <c r="P557" i="3" l="1"/>
  <c r="Q556" i="3"/>
  <c r="R556" i="3"/>
  <c r="I555" i="3"/>
  <c r="H555" i="3"/>
  <c r="J555" i="3"/>
  <c r="G556" i="3"/>
  <c r="K554" i="3"/>
  <c r="S556" i="3" l="1"/>
  <c r="P558" i="3"/>
  <c r="Q557" i="3"/>
  <c r="R557" i="3"/>
  <c r="J556" i="3"/>
  <c r="H556" i="3"/>
  <c r="G557" i="3"/>
  <c r="I556" i="3"/>
  <c r="K555" i="3"/>
  <c r="S557" i="3" l="1"/>
  <c r="R558" i="3"/>
  <c r="Q558" i="3"/>
  <c r="S558" i="3" s="1"/>
  <c r="P559" i="3"/>
  <c r="I557" i="3"/>
  <c r="G558" i="3"/>
  <c r="H557" i="3"/>
  <c r="J557" i="3"/>
  <c r="K556" i="3"/>
  <c r="R559" i="3" l="1"/>
  <c r="P560" i="3"/>
  <c r="Q559" i="3"/>
  <c r="S559" i="3" s="1"/>
  <c r="K557" i="3"/>
  <c r="H558" i="3"/>
  <c r="G559" i="3"/>
  <c r="J558" i="3"/>
  <c r="I558" i="3"/>
  <c r="P561" i="3" l="1"/>
  <c r="Q560" i="3"/>
  <c r="R560" i="3"/>
  <c r="I559" i="3"/>
  <c r="J559" i="3"/>
  <c r="H559" i="3"/>
  <c r="G560" i="3"/>
  <c r="K558" i="3"/>
  <c r="S560" i="3" l="1"/>
  <c r="P562" i="3"/>
  <c r="Q561" i="3"/>
  <c r="R561" i="3"/>
  <c r="J560" i="3"/>
  <c r="H560" i="3"/>
  <c r="G561" i="3"/>
  <c r="I560" i="3"/>
  <c r="K559" i="3"/>
  <c r="S561" i="3" l="1"/>
  <c r="R562" i="3"/>
  <c r="Q562" i="3"/>
  <c r="S562" i="3" s="1"/>
  <c r="P563" i="3"/>
  <c r="I561" i="3"/>
  <c r="H561" i="3"/>
  <c r="G562" i="3"/>
  <c r="J561" i="3"/>
  <c r="K560" i="3"/>
  <c r="R563" i="3" l="1"/>
  <c r="P564" i="3"/>
  <c r="Q563" i="3"/>
  <c r="S563" i="3" s="1"/>
  <c r="H562" i="3"/>
  <c r="G563" i="3"/>
  <c r="J562" i="3"/>
  <c r="I562" i="3"/>
  <c r="K561" i="3"/>
  <c r="P565" i="3" l="1"/>
  <c r="Q564" i="3"/>
  <c r="S564" i="3" s="1"/>
  <c r="R564" i="3"/>
  <c r="I563" i="3"/>
  <c r="J563" i="3"/>
  <c r="G564" i="3"/>
  <c r="H563" i="3"/>
  <c r="K562" i="3"/>
  <c r="P566" i="3" l="1"/>
  <c r="Q565" i="3"/>
  <c r="R565" i="3"/>
  <c r="K563" i="3"/>
  <c r="J564" i="3"/>
  <c r="H564" i="3"/>
  <c r="G565" i="3"/>
  <c r="I564" i="3"/>
  <c r="S565" i="3" l="1"/>
  <c r="R566" i="3"/>
  <c r="P567" i="3"/>
  <c r="Q566" i="3"/>
  <c r="S566" i="3" s="1"/>
  <c r="I565" i="3"/>
  <c r="G566" i="3"/>
  <c r="H565" i="3"/>
  <c r="J565" i="3"/>
  <c r="K564" i="3"/>
  <c r="R567" i="3" l="1"/>
  <c r="P568" i="3"/>
  <c r="Q567" i="3"/>
  <c r="K565" i="3"/>
  <c r="H566" i="3"/>
  <c r="G567" i="3"/>
  <c r="J566" i="3"/>
  <c r="I566" i="3"/>
  <c r="S567" i="3" l="1"/>
  <c r="P569" i="3"/>
  <c r="Q568" i="3"/>
  <c r="R568" i="3"/>
  <c r="I567" i="3"/>
  <c r="J567" i="3"/>
  <c r="H567" i="3"/>
  <c r="G568" i="3"/>
  <c r="K566" i="3"/>
  <c r="S568" i="3" l="1"/>
  <c r="P570" i="3"/>
  <c r="Q569" i="3"/>
  <c r="R569" i="3"/>
  <c r="J568" i="3"/>
  <c r="H568" i="3"/>
  <c r="G569" i="3"/>
  <c r="I568" i="3"/>
  <c r="K567" i="3"/>
  <c r="S569" i="3" l="1"/>
  <c r="R570" i="3"/>
  <c r="P571" i="3"/>
  <c r="Q570" i="3"/>
  <c r="I569" i="3"/>
  <c r="H569" i="3"/>
  <c r="G570" i="3"/>
  <c r="J569" i="3"/>
  <c r="K568" i="3"/>
  <c r="S570" i="3" l="1"/>
  <c r="R571" i="3"/>
  <c r="P572" i="3"/>
  <c r="Q571" i="3"/>
  <c r="H570" i="3"/>
  <c r="G571" i="3"/>
  <c r="J570" i="3"/>
  <c r="I570" i="3"/>
  <c r="K569" i="3"/>
  <c r="S571" i="3" l="1"/>
  <c r="P573" i="3"/>
  <c r="Q572" i="3"/>
  <c r="R572" i="3"/>
  <c r="I571" i="3"/>
  <c r="J571" i="3"/>
  <c r="H571" i="3"/>
  <c r="G572" i="3"/>
  <c r="K570" i="3"/>
  <c r="S572" i="3" l="1"/>
  <c r="P574" i="3"/>
  <c r="Q573" i="3"/>
  <c r="R573" i="3"/>
  <c r="J572" i="3"/>
  <c r="H572" i="3"/>
  <c r="G573" i="3"/>
  <c r="I572" i="3"/>
  <c r="K571" i="3"/>
  <c r="S573" i="3" l="1"/>
  <c r="R574" i="3"/>
  <c r="Q574" i="3"/>
  <c r="P575" i="3"/>
  <c r="I573" i="3"/>
  <c r="G574" i="3"/>
  <c r="H573" i="3"/>
  <c r="J573" i="3"/>
  <c r="K572" i="3"/>
  <c r="S574" i="3" l="1"/>
  <c r="R575" i="3"/>
  <c r="P576" i="3"/>
  <c r="Q575" i="3"/>
  <c r="S575" i="3" s="1"/>
  <c r="K573" i="3"/>
  <c r="H574" i="3"/>
  <c r="G575" i="3"/>
  <c r="J574" i="3"/>
  <c r="I574" i="3"/>
  <c r="P577" i="3" l="1"/>
  <c r="Q576" i="3"/>
  <c r="R576" i="3"/>
  <c r="I575" i="3"/>
  <c r="J575" i="3"/>
  <c r="H575" i="3"/>
  <c r="G576" i="3"/>
  <c r="K574" i="3"/>
  <c r="S576" i="3" l="1"/>
  <c r="P578" i="3"/>
  <c r="Q577" i="3"/>
  <c r="R577" i="3"/>
  <c r="J576" i="3"/>
  <c r="H576" i="3"/>
  <c r="G577" i="3"/>
  <c r="I576" i="3"/>
  <c r="K575" i="3"/>
  <c r="S577" i="3" l="1"/>
  <c r="R578" i="3"/>
  <c r="P579" i="3"/>
  <c r="Q578" i="3"/>
  <c r="I577" i="3"/>
  <c r="H577" i="3"/>
  <c r="G578" i="3"/>
  <c r="J577" i="3"/>
  <c r="K576" i="3"/>
  <c r="S578" i="3" l="1"/>
  <c r="R579" i="3"/>
  <c r="P580" i="3"/>
  <c r="Q579" i="3"/>
  <c r="S579" i="3" s="1"/>
  <c r="H578" i="3"/>
  <c r="G579" i="3"/>
  <c r="J578" i="3"/>
  <c r="I578" i="3"/>
  <c r="K577" i="3"/>
  <c r="P581" i="3" l="1"/>
  <c r="Q580" i="3"/>
  <c r="S580" i="3" s="1"/>
  <c r="R580" i="3"/>
  <c r="I579" i="3"/>
  <c r="J579" i="3"/>
  <c r="G580" i="3"/>
  <c r="H579" i="3"/>
  <c r="K578" i="3"/>
  <c r="P582" i="3" l="1"/>
  <c r="Q581" i="3"/>
  <c r="R581" i="3"/>
  <c r="K579" i="3"/>
  <c r="J580" i="3"/>
  <c r="H580" i="3"/>
  <c r="G581" i="3"/>
  <c r="I580" i="3"/>
  <c r="S581" i="3" l="1"/>
  <c r="R582" i="3"/>
  <c r="P583" i="3"/>
  <c r="Q582" i="3"/>
  <c r="I581" i="3"/>
  <c r="G582" i="3"/>
  <c r="H581" i="3"/>
  <c r="J581" i="3"/>
  <c r="K580" i="3"/>
  <c r="S582" i="3" l="1"/>
  <c r="R583" i="3"/>
  <c r="P584" i="3"/>
  <c r="Q583" i="3"/>
  <c r="S583" i="3" s="1"/>
  <c r="K581" i="3"/>
  <c r="H582" i="3"/>
  <c r="G583" i="3"/>
  <c r="J582" i="3"/>
  <c r="I582" i="3"/>
  <c r="P585" i="3" l="1"/>
  <c r="Q584" i="3"/>
  <c r="R584" i="3"/>
  <c r="I583" i="3"/>
  <c r="J583" i="3"/>
  <c r="H583" i="3"/>
  <c r="G584" i="3"/>
  <c r="K582" i="3"/>
  <c r="S584" i="3" l="1"/>
  <c r="P586" i="3"/>
  <c r="Q585" i="3"/>
  <c r="R585" i="3"/>
  <c r="J584" i="3"/>
  <c r="H584" i="3"/>
  <c r="G585" i="3"/>
  <c r="I584" i="3"/>
  <c r="K583" i="3"/>
  <c r="S585" i="3" l="1"/>
  <c r="R586" i="3"/>
  <c r="P587" i="3"/>
  <c r="Q586" i="3"/>
  <c r="I585" i="3"/>
  <c r="H585" i="3"/>
  <c r="G586" i="3"/>
  <c r="J585" i="3"/>
  <c r="K584" i="3"/>
  <c r="S586" i="3" l="1"/>
  <c r="R587" i="3"/>
  <c r="P588" i="3"/>
  <c r="Q587" i="3"/>
  <c r="S587" i="3" s="1"/>
  <c r="H586" i="3"/>
  <c r="G587" i="3"/>
  <c r="J586" i="3"/>
  <c r="I586" i="3"/>
  <c r="K585" i="3"/>
  <c r="P589" i="3" l="1"/>
  <c r="Q588" i="3"/>
  <c r="R588" i="3"/>
  <c r="I587" i="3"/>
  <c r="J587" i="3"/>
  <c r="H587" i="3"/>
  <c r="G588" i="3"/>
  <c r="K586" i="3"/>
  <c r="S588" i="3" l="1"/>
  <c r="P590" i="3"/>
  <c r="Q589" i="3"/>
  <c r="R589" i="3"/>
  <c r="J588" i="3"/>
  <c r="H588" i="3"/>
  <c r="G589" i="3"/>
  <c r="I588" i="3"/>
  <c r="K587" i="3"/>
  <c r="S589" i="3" l="1"/>
  <c r="R590" i="3"/>
  <c r="Q590" i="3"/>
  <c r="S590" i="3" s="1"/>
  <c r="P591" i="3"/>
  <c r="I589" i="3"/>
  <c r="G590" i="3"/>
  <c r="H589" i="3"/>
  <c r="J589" i="3"/>
  <c r="K588" i="3"/>
  <c r="R591" i="3" l="1"/>
  <c r="P592" i="3"/>
  <c r="Q591" i="3"/>
  <c r="S591" i="3" s="1"/>
  <c r="K589" i="3"/>
  <c r="H590" i="3"/>
  <c r="G591" i="3"/>
  <c r="J590" i="3"/>
  <c r="I590" i="3"/>
  <c r="P593" i="3" l="1"/>
  <c r="Q592" i="3"/>
  <c r="S592" i="3" s="1"/>
  <c r="R592" i="3"/>
  <c r="I591" i="3"/>
  <c r="J591" i="3"/>
  <c r="H591" i="3"/>
  <c r="G592" i="3"/>
  <c r="K590" i="3"/>
  <c r="P594" i="3" l="1"/>
  <c r="Q593" i="3"/>
  <c r="R593" i="3"/>
  <c r="J592" i="3"/>
  <c r="H592" i="3"/>
  <c r="G593" i="3"/>
  <c r="I592" i="3"/>
  <c r="K591" i="3"/>
  <c r="S593" i="3" l="1"/>
  <c r="R594" i="3"/>
  <c r="P595" i="3"/>
  <c r="Q594" i="3"/>
  <c r="S594" i="3" s="1"/>
  <c r="I593" i="3"/>
  <c r="H593" i="3"/>
  <c r="G594" i="3"/>
  <c r="J593" i="3"/>
  <c r="K592" i="3"/>
  <c r="R595" i="3" l="1"/>
  <c r="P596" i="3"/>
  <c r="Q595" i="3"/>
  <c r="S595" i="3" s="1"/>
  <c r="H594" i="3"/>
  <c r="G595" i="3"/>
  <c r="J594" i="3"/>
  <c r="I594" i="3"/>
  <c r="K593" i="3"/>
  <c r="P597" i="3" l="1"/>
  <c r="Q596" i="3"/>
  <c r="R596" i="3"/>
  <c r="I595" i="3"/>
  <c r="J595" i="3"/>
  <c r="G596" i="3"/>
  <c r="H595" i="3"/>
  <c r="K594" i="3"/>
  <c r="S596" i="3" l="1"/>
  <c r="P598" i="3"/>
  <c r="Q597" i="3"/>
  <c r="R597" i="3"/>
  <c r="K595" i="3"/>
  <c r="J596" i="3"/>
  <c r="H596" i="3"/>
  <c r="G597" i="3"/>
  <c r="I596" i="3"/>
  <c r="S597" i="3" l="1"/>
  <c r="R598" i="3"/>
  <c r="P599" i="3"/>
  <c r="Q598" i="3"/>
  <c r="S598" i="3" s="1"/>
  <c r="I597" i="3"/>
  <c r="G598" i="3"/>
  <c r="H597" i="3"/>
  <c r="J597" i="3"/>
  <c r="K596" i="3"/>
  <c r="R599" i="3" l="1"/>
  <c r="P600" i="3"/>
  <c r="Q599" i="3"/>
  <c r="S599" i="3" s="1"/>
  <c r="K597" i="3"/>
  <c r="H598" i="3"/>
  <c r="G599" i="3"/>
  <c r="J598" i="3"/>
  <c r="I598" i="3"/>
  <c r="P601" i="3" l="1"/>
  <c r="Q600" i="3"/>
  <c r="S600" i="3" s="1"/>
  <c r="R600" i="3"/>
  <c r="I599" i="3"/>
  <c r="J599" i="3"/>
  <c r="H599" i="3"/>
  <c r="G600" i="3"/>
  <c r="K598" i="3"/>
  <c r="P602" i="3" l="1"/>
  <c r="Q601" i="3"/>
  <c r="R601" i="3"/>
  <c r="J600" i="3"/>
  <c r="H600" i="3"/>
  <c r="G601" i="3"/>
  <c r="I600" i="3"/>
  <c r="K599" i="3"/>
  <c r="S601" i="3" l="1"/>
  <c r="R602" i="3"/>
  <c r="P603" i="3"/>
  <c r="Q602" i="3"/>
  <c r="S602" i="3" s="1"/>
  <c r="I601" i="3"/>
  <c r="H601" i="3"/>
  <c r="G602" i="3"/>
  <c r="J601" i="3"/>
  <c r="K600" i="3"/>
  <c r="R603" i="3" l="1"/>
  <c r="P604" i="3"/>
  <c r="Q603" i="3"/>
  <c r="S603" i="3" s="1"/>
  <c r="H602" i="3"/>
  <c r="G603" i="3"/>
  <c r="J602" i="3"/>
  <c r="I602" i="3"/>
  <c r="K601" i="3"/>
  <c r="P605" i="3" l="1"/>
  <c r="Q604" i="3"/>
  <c r="S604" i="3" s="1"/>
  <c r="R604" i="3"/>
  <c r="I603" i="3"/>
  <c r="J603" i="3"/>
  <c r="H603" i="3"/>
  <c r="G604" i="3"/>
  <c r="K602" i="3"/>
  <c r="P606" i="3" l="1"/>
  <c r="Q605" i="3"/>
  <c r="S605" i="3" s="1"/>
  <c r="R605" i="3"/>
  <c r="J604" i="3"/>
  <c r="H604" i="3"/>
  <c r="G605" i="3"/>
  <c r="I604" i="3"/>
  <c r="K603" i="3"/>
  <c r="R606" i="3" l="1"/>
  <c r="Q606" i="3"/>
  <c r="S606" i="3" s="1"/>
  <c r="P607" i="3"/>
  <c r="I605" i="3"/>
  <c r="G606" i="3"/>
  <c r="H605" i="3"/>
  <c r="J605" i="3"/>
  <c r="K604" i="3"/>
  <c r="R607" i="3" l="1"/>
  <c r="P608" i="3"/>
  <c r="Q607" i="3"/>
  <c r="S607" i="3" s="1"/>
  <c r="K605" i="3"/>
  <c r="H606" i="3"/>
  <c r="G607" i="3"/>
  <c r="J606" i="3"/>
  <c r="I606" i="3"/>
  <c r="P609" i="3" l="1"/>
  <c r="Q608" i="3"/>
  <c r="S608" i="3" s="1"/>
  <c r="R608" i="3"/>
  <c r="I607" i="3"/>
  <c r="J607" i="3"/>
  <c r="H607" i="3"/>
  <c r="G608" i="3"/>
  <c r="K606" i="3"/>
  <c r="P610" i="3" l="1"/>
  <c r="Q609" i="3"/>
  <c r="S609" i="3" s="1"/>
  <c r="R609" i="3"/>
  <c r="J608" i="3"/>
  <c r="H608" i="3"/>
  <c r="G609" i="3"/>
  <c r="I608" i="3"/>
  <c r="K607" i="3"/>
  <c r="R610" i="3" l="1"/>
  <c r="Q610" i="3"/>
  <c r="S610" i="3" s="1"/>
  <c r="P611" i="3"/>
  <c r="I609" i="3"/>
  <c r="H609" i="3"/>
  <c r="G610" i="3"/>
  <c r="J609" i="3"/>
  <c r="K608" i="3"/>
  <c r="R611" i="3" l="1"/>
  <c r="P612" i="3"/>
  <c r="Q611" i="3"/>
  <c r="S611" i="3" s="1"/>
  <c r="H610" i="3"/>
  <c r="G611" i="3"/>
  <c r="J610" i="3"/>
  <c r="I610" i="3"/>
  <c r="K609" i="3"/>
  <c r="P613" i="3" l="1"/>
  <c r="Q612" i="3"/>
  <c r="S612" i="3" s="1"/>
  <c r="R612" i="3"/>
  <c r="I611" i="3"/>
  <c r="J611" i="3"/>
  <c r="G612" i="3"/>
  <c r="H611" i="3"/>
  <c r="K610" i="3"/>
  <c r="P614" i="3" l="1"/>
  <c r="Q613" i="3"/>
  <c r="S613" i="3" s="1"/>
  <c r="R613" i="3"/>
  <c r="K611" i="3"/>
  <c r="J612" i="3"/>
  <c r="H612" i="3"/>
  <c r="G613" i="3"/>
  <c r="I612" i="3"/>
  <c r="R614" i="3" l="1"/>
  <c r="P615" i="3"/>
  <c r="Q614" i="3"/>
  <c r="S614" i="3" s="1"/>
  <c r="I613" i="3"/>
  <c r="G614" i="3"/>
  <c r="H613" i="3"/>
  <c r="J613" i="3"/>
  <c r="K612" i="3"/>
  <c r="R615" i="3" l="1"/>
  <c r="P616" i="3"/>
  <c r="Q615" i="3"/>
  <c r="K613" i="3"/>
  <c r="H614" i="3"/>
  <c r="G615" i="3"/>
  <c r="J614" i="3"/>
  <c r="I614" i="3"/>
  <c r="S615" i="3" l="1"/>
  <c r="P617" i="3"/>
  <c r="Q616" i="3"/>
  <c r="S616" i="3" s="1"/>
  <c r="R616" i="3"/>
  <c r="I615" i="3"/>
  <c r="J615" i="3"/>
  <c r="H615" i="3"/>
  <c r="G616" i="3"/>
  <c r="K614" i="3"/>
  <c r="P618" i="3" l="1"/>
  <c r="Q617" i="3"/>
  <c r="S617" i="3" s="1"/>
  <c r="R617" i="3"/>
  <c r="J616" i="3"/>
  <c r="H616" i="3"/>
  <c r="G617" i="3"/>
  <c r="I616" i="3"/>
  <c r="K615" i="3"/>
  <c r="R618" i="3" l="1"/>
  <c r="P619" i="3"/>
  <c r="Q618" i="3"/>
  <c r="H617" i="3"/>
  <c r="J617" i="3"/>
  <c r="G618" i="3"/>
  <c r="I617" i="3"/>
  <c r="K616" i="3"/>
  <c r="S618" i="3" l="1"/>
  <c r="R619" i="3"/>
  <c r="P620" i="3"/>
  <c r="Q619" i="3"/>
  <c r="S619" i="3" s="1"/>
  <c r="J618" i="3"/>
  <c r="H618" i="3"/>
  <c r="I618" i="3"/>
  <c r="G619" i="3"/>
  <c r="K617" i="3"/>
  <c r="P621" i="3" l="1"/>
  <c r="Q620" i="3"/>
  <c r="R620" i="3"/>
  <c r="H619" i="3"/>
  <c r="G620" i="3"/>
  <c r="J619" i="3"/>
  <c r="I619" i="3"/>
  <c r="K618" i="3"/>
  <c r="S620" i="3" l="1"/>
  <c r="P622" i="3"/>
  <c r="Q621" i="3"/>
  <c r="R621" i="3"/>
  <c r="I620" i="3"/>
  <c r="H620" i="3"/>
  <c r="J620" i="3"/>
  <c r="G621" i="3"/>
  <c r="K619" i="3"/>
  <c r="S621" i="3" l="1"/>
  <c r="R622" i="3"/>
  <c r="Q622" i="3"/>
  <c r="S622" i="3" s="1"/>
  <c r="P623" i="3"/>
  <c r="J621" i="3"/>
  <c r="H621" i="3"/>
  <c r="G622" i="3"/>
  <c r="I621" i="3"/>
  <c r="K620" i="3"/>
  <c r="R623" i="3" l="1"/>
  <c r="P624" i="3"/>
  <c r="Q623" i="3"/>
  <c r="S623" i="3" s="1"/>
  <c r="I622" i="3"/>
  <c r="G623" i="3"/>
  <c r="H622" i="3"/>
  <c r="J622" i="3"/>
  <c r="K621" i="3"/>
  <c r="P625" i="3" l="1"/>
  <c r="Q624" i="3"/>
  <c r="R624" i="3"/>
  <c r="K622" i="3"/>
  <c r="H623" i="3"/>
  <c r="G624" i="3"/>
  <c r="J623" i="3"/>
  <c r="I623" i="3"/>
  <c r="S624" i="3" l="1"/>
  <c r="P626" i="3"/>
  <c r="Q625" i="3"/>
  <c r="S625" i="3" s="1"/>
  <c r="R625" i="3"/>
  <c r="I624" i="3"/>
  <c r="J624" i="3"/>
  <c r="G625" i="3"/>
  <c r="H624" i="3"/>
  <c r="K623" i="3"/>
  <c r="R626" i="3" l="1"/>
  <c r="P627" i="3"/>
  <c r="Q626" i="3"/>
  <c r="S626" i="3" s="1"/>
  <c r="K624" i="3"/>
  <c r="J625" i="3"/>
  <c r="H625" i="3"/>
  <c r="G626" i="3"/>
  <c r="I625" i="3"/>
  <c r="R627" i="3" l="1"/>
  <c r="P628" i="3"/>
  <c r="Q627" i="3"/>
  <c r="S627" i="3" s="1"/>
  <c r="I626" i="3"/>
  <c r="H626" i="3"/>
  <c r="J626" i="3"/>
  <c r="G627" i="3"/>
  <c r="K625" i="3"/>
  <c r="P629" i="3" l="1"/>
  <c r="Q628" i="3"/>
  <c r="R628" i="3"/>
  <c r="H627" i="3"/>
  <c r="G628" i="3"/>
  <c r="J627" i="3"/>
  <c r="I627" i="3"/>
  <c r="K626" i="3"/>
  <c r="S628" i="3" l="1"/>
  <c r="P630" i="3"/>
  <c r="Q629" i="3"/>
  <c r="R629" i="3"/>
  <c r="I628" i="3"/>
  <c r="H628" i="3"/>
  <c r="J628" i="3"/>
  <c r="G629" i="3"/>
  <c r="K627" i="3"/>
  <c r="S629" i="3" l="1"/>
  <c r="R630" i="3"/>
  <c r="P631" i="3"/>
  <c r="Q630" i="3"/>
  <c r="S630" i="3" s="1"/>
  <c r="J629" i="3"/>
  <c r="H629" i="3"/>
  <c r="G630" i="3"/>
  <c r="I629" i="3"/>
  <c r="K628" i="3"/>
  <c r="R631" i="3" l="1"/>
  <c r="P632" i="3"/>
  <c r="Q631" i="3"/>
  <c r="I630" i="3"/>
  <c r="G631" i="3"/>
  <c r="H630" i="3"/>
  <c r="J630" i="3"/>
  <c r="K629" i="3"/>
  <c r="S631" i="3" l="1"/>
  <c r="P633" i="3"/>
  <c r="Q632" i="3"/>
  <c r="R632" i="3"/>
  <c r="K630" i="3"/>
  <c r="H631" i="3"/>
  <c r="G632" i="3"/>
  <c r="J631" i="3"/>
  <c r="I631" i="3"/>
  <c r="S632" i="3" l="1"/>
  <c r="P634" i="3"/>
  <c r="Q633" i="3"/>
  <c r="R633" i="3"/>
  <c r="I632" i="3"/>
  <c r="J632" i="3"/>
  <c r="G633" i="3"/>
  <c r="H632" i="3"/>
  <c r="K631" i="3"/>
  <c r="S633" i="3" l="1"/>
  <c r="R634" i="3"/>
  <c r="P635" i="3"/>
  <c r="Q634" i="3"/>
  <c r="K632" i="3"/>
  <c r="J633" i="3"/>
  <c r="H633" i="3"/>
  <c r="G634" i="3"/>
  <c r="I633" i="3"/>
  <c r="S634" i="3" l="1"/>
  <c r="R635" i="3"/>
  <c r="P636" i="3"/>
  <c r="Q635" i="3"/>
  <c r="S635" i="3" s="1"/>
  <c r="I634" i="3"/>
  <c r="H634" i="3"/>
  <c r="J634" i="3"/>
  <c r="G635" i="3"/>
  <c r="K633" i="3"/>
  <c r="P637" i="3" l="1"/>
  <c r="Q636" i="3"/>
  <c r="R636" i="3"/>
  <c r="H635" i="3"/>
  <c r="G636" i="3"/>
  <c r="J635" i="3"/>
  <c r="I635" i="3"/>
  <c r="K634" i="3"/>
  <c r="S636" i="3" l="1"/>
  <c r="P638" i="3"/>
  <c r="Q637" i="3"/>
  <c r="S637" i="3" s="1"/>
  <c r="R637" i="3"/>
  <c r="I636" i="3"/>
  <c r="H636" i="3"/>
  <c r="J636" i="3"/>
  <c r="G637" i="3"/>
  <c r="K635" i="3"/>
  <c r="R638" i="3" l="1"/>
  <c r="Q638" i="3"/>
  <c r="S638" i="3" s="1"/>
  <c r="P639" i="3"/>
  <c r="J637" i="3"/>
  <c r="H637" i="3"/>
  <c r="G638" i="3"/>
  <c r="I637" i="3"/>
  <c r="K636" i="3"/>
  <c r="R639" i="3" l="1"/>
  <c r="P640" i="3"/>
  <c r="Q639" i="3"/>
  <c r="S639" i="3" s="1"/>
  <c r="I638" i="3"/>
  <c r="G639" i="3"/>
  <c r="H638" i="3"/>
  <c r="J638" i="3"/>
  <c r="K637" i="3"/>
  <c r="P641" i="3" l="1"/>
  <c r="Q640" i="3"/>
  <c r="S640" i="3" s="1"/>
  <c r="R640" i="3"/>
  <c r="K638" i="3"/>
  <c r="H639" i="3"/>
  <c r="G640" i="3"/>
  <c r="J639" i="3"/>
  <c r="I639" i="3"/>
  <c r="P642" i="3" l="1"/>
  <c r="Q641" i="3"/>
  <c r="S641" i="3" s="1"/>
  <c r="R641" i="3"/>
  <c r="I640" i="3"/>
  <c r="J640" i="3"/>
  <c r="G641" i="3"/>
  <c r="H640" i="3"/>
  <c r="K639" i="3"/>
  <c r="R642" i="3" l="1"/>
  <c r="Q642" i="3"/>
  <c r="S642" i="3" s="1"/>
  <c r="P643" i="3"/>
  <c r="K640" i="3"/>
  <c r="J641" i="3"/>
  <c r="H641" i="3"/>
  <c r="G642" i="3"/>
  <c r="I641" i="3"/>
  <c r="R643" i="3" l="1"/>
  <c r="P644" i="3"/>
  <c r="Q643" i="3"/>
  <c r="S643" i="3" s="1"/>
  <c r="I642" i="3"/>
  <c r="H642" i="3"/>
  <c r="J642" i="3"/>
  <c r="G643" i="3"/>
  <c r="K641" i="3"/>
  <c r="P645" i="3" l="1"/>
  <c r="Q644" i="3"/>
  <c r="R644" i="3"/>
  <c r="H643" i="3"/>
  <c r="G644" i="3"/>
  <c r="J643" i="3"/>
  <c r="I643" i="3"/>
  <c r="K642" i="3"/>
  <c r="S644" i="3" l="1"/>
  <c r="P646" i="3"/>
  <c r="Q645" i="3"/>
  <c r="R645" i="3"/>
  <c r="I644" i="3"/>
  <c r="H644" i="3"/>
  <c r="J644" i="3"/>
  <c r="G645" i="3"/>
  <c r="K643" i="3"/>
  <c r="S645" i="3" l="1"/>
  <c r="R646" i="3"/>
  <c r="P647" i="3"/>
  <c r="Q646" i="3"/>
  <c r="S646" i="3" s="1"/>
  <c r="J645" i="3"/>
  <c r="H645" i="3"/>
  <c r="G646" i="3"/>
  <c r="I645" i="3"/>
  <c r="K644" i="3"/>
  <c r="R647" i="3" l="1"/>
  <c r="P648" i="3"/>
  <c r="Q647" i="3"/>
  <c r="S647" i="3" s="1"/>
  <c r="I646" i="3"/>
  <c r="G647" i="3"/>
  <c r="H646" i="3"/>
  <c r="J646" i="3"/>
  <c r="K645" i="3"/>
  <c r="P649" i="3" l="1"/>
  <c r="Q648" i="3"/>
  <c r="S648" i="3" s="1"/>
  <c r="R648" i="3"/>
  <c r="K646" i="3"/>
  <c r="H647" i="3"/>
  <c r="G648" i="3"/>
  <c r="J647" i="3"/>
  <c r="I647" i="3"/>
  <c r="P650" i="3" l="1"/>
  <c r="Q649" i="3"/>
  <c r="S649" i="3" s="1"/>
  <c r="R649" i="3"/>
  <c r="I648" i="3"/>
  <c r="J648" i="3"/>
  <c r="G649" i="3"/>
  <c r="H648" i="3"/>
  <c r="K647" i="3"/>
  <c r="R650" i="3" l="1"/>
  <c r="P651" i="3"/>
  <c r="Q650" i="3"/>
  <c r="S650" i="3" s="1"/>
  <c r="K648" i="3"/>
  <c r="J649" i="3"/>
  <c r="H649" i="3"/>
  <c r="G650" i="3"/>
  <c r="I649" i="3"/>
  <c r="R651" i="3" l="1"/>
  <c r="P652" i="3"/>
  <c r="Q651" i="3"/>
  <c r="S651" i="3" s="1"/>
  <c r="I650" i="3"/>
  <c r="H650" i="3"/>
  <c r="J650" i="3"/>
  <c r="G651" i="3"/>
  <c r="K649" i="3"/>
  <c r="P653" i="3" l="1"/>
  <c r="Q652" i="3"/>
  <c r="R652" i="3"/>
  <c r="H651" i="3"/>
  <c r="G652" i="3"/>
  <c r="J651" i="3"/>
  <c r="I651" i="3"/>
  <c r="K650" i="3"/>
  <c r="S652" i="3" l="1"/>
  <c r="P654" i="3"/>
  <c r="Q653" i="3"/>
  <c r="S653" i="3" s="1"/>
  <c r="R653" i="3"/>
  <c r="I652" i="3"/>
  <c r="H652" i="3"/>
  <c r="J652" i="3"/>
  <c r="G653" i="3"/>
  <c r="K651" i="3"/>
  <c r="R654" i="3" l="1"/>
  <c r="Q654" i="3"/>
  <c r="S654" i="3" s="1"/>
  <c r="P655" i="3"/>
  <c r="J653" i="3"/>
  <c r="H653" i="3"/>
  <c r="G654" i="3"/>
  <c r="I653" i="3"/>
  <c r="K652" i="3"/>
  <c r="R655" i="3" l="1"/>
  <c r="P656" i="3"/>
  <c r="Q655" i="3"/>
  <c r="S655" i="3" s="1"/>
  <c r="I654" i="3"/>
  <c r="G655" i="3"/>
  <c r="H654" i="3"/>
  <c r="J654" i="3"/>
  <c r="K653" i="3"/>
  <c r="P657" i="3" l="1"/>
  <c r="Q656" i="3"/>
  <c r="S656" i="3" s="1"/>
  <c r="R656" i="3"/>
  <c r="K654" i="3"/>
  <c r="H655" i="3"/>
  <c r="G656" i="3"/>
  <c r="J655" i="3"/>
  <c r="I655" i="3"/>
  <c r="P658" i="3" l="1"/>
  <c r="Q657" i="3"/>
  <c r="S657" i="3" s="1"/>
  <c r="R657" i="3"/>
  <c r="I656" i="3"/>
  <c r="J656" i="3"/>
  <c r="G657" i="3"/>
  <c r="H656" i="3"/>
  <c r="K655" i="3"/>
  <c r="R658" i="3" l="1"/>
  <c r="Q658" i="3"/>
  <c r="S658" i="3" s="1"/>
  <c r="P659" i="3"/>
  <c r="K656" i="3"/>
  <c r="J657" i="3"/>
  <c r="H657" i="3"/>
  <c r="G658" i="3"/>
  <c r="I657" i="3"/>
  <c r="R659" i="3" l="1"/>
  <c r="P660" i="3"/>
  <c r="Q659" i="3"/>
  <c r="S659" i="3" s="1"/>
  <c r="I658" i="3"/>
  <c r="H658" i="3"/>
  <c r="J658" i="3"/>
  <c r="G659" i="3"/>
  <c r="K657" i="3"/>
  <c r="P661" i="3" l="1"/>
  <c r="Q660" i="3"/>
  <c r="R660" i="3"/>
  <c r="H659" i="3"/>
  <c r="G660" i="3"/>
  <c r="J659" i="3"/>
  <c r="I659" i="3"/>
  <c r="K658" i="3"/>
  <c r="S660" i="3" l="1"/>
  <c r="P662" i="3"/>
  <c r="Q661" i="3"/>
  <c r="S661" i="3" s="1"/>
  <c r="R661" i="3"/>
  <c r="I660" i="3"/>
  <c r="H660" i="3"/>
  <c r="J660" i="3"/>
  <c r="G661" i="3"/>
  <c r="K659" i="3"/>
  <c r="R662" i="3" l="1"/>
  <c r="P663" i="3"/>
  <c r="Q662" i="3"/>
  <c r="J661" i="3"/>
  <c r="H661" i="3"/>
  <c r="G662" i="3"/>
  <c r="I661" i="3"/>
  <c r="K660" i="3"/>
  <c r="S662" i="3" l="1"/>
  <c r="R663" i="3"/>
  <c r="P664" i="3"/>
  <c r="Q663" i="3"/>
  <c r="S663" i="3" s="1"/>
  <c r="I662" i="3"/>
  <c r="G663" i="3"/>
  <c r="H662" i="3"/>
  <c r="J662" i="3"/>
  <c r="K661" i="3"/>
  <c r="P665" i="3" l="1"/>
  <c r="Q664" i="3"/>
  <c r="S664" i="3" s="1"/>
  <c r="R664" i="3"/>
  <c r="K662" i="3"/>
  <c r="H663" i="3"/>
  <c r="G664" i="3"/>
  <c r="J663" i="3"/>
  <c r="I663" i="3"/>
  <c r="P666" i="3" l="1"/>
  <c r="Q665" i="3"/>
  <c r="S665" i="3" s="1"/>
  <c r="R665" i="3"/>
  <c r="I664" i="3"/>
  <c r="J664" i="3"/>
  <c r="G665" i="3"/>
  <c r="H664" i="3"/>
  <c r="K663" i="3"/>
  <c r="R666" i="3" l="1"/>
  <c r="P667" i="3"/>
  <c r="Q666" i="3"/>
  <c r="S666" i="3" s="1"/>
  <c r="K664" i="3"/>
  <c r="J665" i="3"/>
  <c r="H665" i="3"/>
  <c r="G666" i="3"/>
  <c r="I665" i="3"/>
  <c r="R667" i="3" l="1"/>
  <c r="P668" i="3"/>
  <c r="Q667" i="3"/>
  <c r="S667" i="3" s="1"/>
  <c r="I666" i="3"/>
  <c r="H666" i="3"/>
  <c r="J666" i="3"/>
  <c r="G667" i="3"/>
  <c r="K665" i="3"/>
  <c r="P669" i="3" l="1"/>
  <c r="Q668" i="3"/>
  <c r="R668" i="3"/>
  <c r="H667" i="3"/>
  <c r="G668" i="3"/>
  <c r="J667" i="3"/>
  <c r="I667" i="3"/>
  <c r="K666" i="3"/>
  <c r="S668" i="3" l="1"/>
  <c r="P670" i="3"/>
  <c r="Q669" i="3"/>
  <c r="S669" i="3" s="1"/>
  <c r="R669" i="3"/>
  <c r="I668" i="3"/>
  <c r="H668" i="3"/>
  <c r="J668" i="3"/>
  <c r="G669" i="3"/>
  <c r="K667" i="3"/>
  <c r="R670" i="3" l="1"/>
  <c r="Q670" i="3"/>
  <c r="S670" i="3" s="1"/>
  <c r="P671" i="3"/>
  <c r="J669" i="3"/>
  <c r="H669" i="3"/>
  <c r="G670" i="3"/>
  <c r="I669" i="3"/>
  <c r="K668" i="3"/>
  <c r="R671" i="3" l="1"/>
  <c r="P672" i="3"/>
  <c r="Q671" i="3"/>
  <c r="S671" i="3" s="1"/>
  <c r="I670" i="3"/>
  <c r="G671" i="3"/>
  <c r="H670" i="3"/>
  <c r="J670" i="3"/>
  <c r="K669" i="3"/>
  <c r="P673" i="3" l="1"/>
  <c r="Q672" i="3"/>
  <c r="R672" i="3"/>
  <c r="K670" i="3"/>
  <c r="H671" i="3"/>
  <c r="G672" i="3"/>
  <c r="J671" i="3"/>
  <c r="I671" i="3"/>
  <c r="S672" i="3" l="1"/>
  <c r="P674" i="3"/>
  <c r="Q673" i="3"/>
  <c r="R673" i="3"/>
  <c r="I672" i="3"/>
  <c r="J672" i="3"/>
  <c r="G673" i="3"/>
  <c r="H672" i="3"/>
  <c r="K671" i="3"/>
  <c r="S673" i="3" l="1"/>
  <c r="R674" i="3"/>
  <c r="P675" i="3"/>
  <c r="Q674" i="3"/>
  <c r="K672" i="3"/>
  <c r="J673" i="3"/>
  <c r="H673" i="3"/>
  <c r="G674" i="3"/>
  <c r="I673" i="3"/>
  <c r="S674" i="3" l="1"/>
  <c r="R675" i="3"/>
  <c r="P676" i="3"/>
  <c r="Q675" i="3"/>
  <c r="I674" i="3"/>
  <c r="H674" i="3"/>
  <c r="J674" i="3"/>
  <c r="G675" i="3"/>
  <c r="K673" i="3"/>
  <c r="S675" i="3" l="1"/>
  <c r="P677" i="3"/>
  <c r="Q676" i="3"/>
  <c r="R676" i="3"/>
  <c r="H675" i="3"/>
  <c r="G676" i="3"/>
  <c r="J675" i="3"/>
  <c r="I675" i="3"/>
  <c r="K674" i="3"/>
  <c r="S676" i="3" l="1"/>
  <c r="P678" i="3"/>
  <c r="Q677" i="3"/>
  <c r="R677" i="3"/>
  <c r="I676" i="3"/>
  <c r="H676" i="3"/>
  <c r="J676" i="3"/>
  <c r="G677" i="3"/>
  <c r="K675" i="3"/>
  <c r="S677" i="3" l="1"/>
  <c r="R678" i="3"/>
  <c r="P679" i="3"/>
  <c r="Q678" i="3"/>
  <c r="S678" i="3" s="1"/>
  <c r="J677" i="3"/>
  <c r="H677" i="3"/>
  <c r="G678" i="3"/>
  <c r="I677" i="3"/>
  <c r="K676" i="3"/>
  <c r="R679" i="3" l="1"/>
  <c r="P680" i="3"/>
  <c r="Q679" i="3"/>
  <c r="S679" i="3" s="1"/>
  <c r="I678" i="3"/>
  <c r="G679" i="3"/>
  <c r="H678" i="3"/>
  <c r="J678" i="3"/>
  <c r="K677" i="3"/>
  <c r="P681" i="3" l="1"/>
  <c r="Q680" i="3"/>
  <c r="R680" i="3"/>
  <c r="K678" i="3"/>
  <c r="H679" i="3"/>
  <c r="G680" i="3"/>
  <c r="J679" i="3"/>
  <c r="I679" i="3"/>
  <c r="S680" i="3" l="1"/>
  <c r="P682" i="3"/>
  <c r="Q681" i="3"/>
  <c r="R681" i="3"/>
  <c r="I680" i="3"/>
  <c r="J680" i="3"/>
  <c r="G681" i="3"/>
  <c r="H680" i="3"/>
  <c r="K679" i="3"/>
  <c r="S681" i="3" l="1"/>
  <c r="R682" i="3"/>
  <c r="P683" i="3"/>
  <c r="Q682" i="3"/>
  <c r="S682" i="3" s="1"/>
  <c r="K680" i="3"/>
  <c r="J681" i="3"/>
  <c r="H681" i="3"/>
  <c r="G682" i="3"/>
  <c r="I681" i="3"/>
  <c r="R683" i="3" l="1"/>
  <c r="P684" i="3"/>
  <c r="Q683" i="3"/>
  <c r="S683" i="3" s="1"/>
  <c r="I682" i="3"/>
  <c r="H682" i="3"/>
  <c r="J682" i="3"/>
  <c r="G683" i="3"/>
  <c r="K681" i="3"/>
  <c r="P685" i="3" l="1"/>
  <c r="Q684" i="3"/>
  <c r="R684" i="3"/>
  <c r="H683" i="3"/>
  <c r="G684" i="3"/>
  <c r="J683" i="3"/>
  <c r="I683" i="3"/>
  <c r="K682" i="3"/>
  <c r="S684" i="3" l="1"/>
  <c r="R685" i="3"/>
  <c r="Q685" i="3"/>
  <c r="S685" i="3" s="1"/>
  <c r="P686" i="3"/>
  <c r="I684" i="3"/>
  <c r="H684" i="3"/>
  <c r="J684" i="3"/>
  <c r="G685" i="3"/>
  <c r="K683" i="3"/>
  <c r="P687" i="3" l="1"/>
  <c r="Q686" i="3"/>
  <c r="S686" i="3" s="1"/>
  <c r="R686" i="3"/>
  <c r="J685" i="3"/>
  <c r="H685" i="3"/>
  <c r="G686" i="3"/>
  <c r="I685" i="3"/>
  <c r="K684" i="3"/>
  <c r="P688" i="3" l="1"/>
  <c r="Q687" i="3"/>
  <c r="R687" i="3"/>
  <c r="I686" i="3"/>
  <c r="G687" i="3"/>
  <c r="H686" i="3"/>
  <c r="J686" i="3"/>
  <c r="K685" i="3"/>
  <c r="S687" i="3" l="1"/>
  <c r="R688" i="3"/>
  <c r="Q688" i="3"/>
  <c r="P689" i="3"/>
  <c r="K686" i="3"/>
  <c r="H687" i="3"/>
  <c r="G688" i="3"/>
  <c r="J687" i="3"/>
  <c r="I687" i="3"/>
  <c r="S688" i="3" l="1"/>
  <c r="R689" i="3"/>
  <c r="P690" i="3"/>
  <c r="Q689" i="3"/>
  <c r="S689" i="3" s="1"/>
  <c r="I688" i="3"/>
  <c r="J688" i="3"/>
  <c r="G689" i="3"/>
  <c r="H688" i="3"/>
  <c r="K687" i="3"/>
  <c r="P691" i="3" l="1"/>
  <c r="Q690" i="3"/>
  <c r="S690" i="3" s="1"/>
  <c r="R690" i="3"/>
  <c r="K688" i="3"/>
  <c r="J689" i="3"/>
  <c r="H689" i="3"/>
  <c r="G690" i="3"/>
  <c r="I689" i="3"/>
  <c r="P692" i="3" l="1"/>
  <c r="Q691" i="3"/>
  <c r="S691" i="3" s="1"/>
  <c r="R691" i="3"/>
  <c r="I690" i="3"/>
  <c r="H690" i="3"/>
  <c r="J690" i="3"/>
  <c r="G691" i="3"/>
  <c r="K689" i="3"/>
  <c r="R692" i="3" l="1"/>
  <c r="P693" i="3"/>
  <c r="Q692" i="3"/>
  <c r="S692" i="3" s="1"/>
  <c r="H691" i="3"/>
  <c r="G692" i="3"/>
  <c r="J691" i="3"/>
  <c r="I691" i="3"/>
  <c r="K690" i="3"/>
  <c r="R693" i="3" l="1"/>
  <c r="Q693" i="3"/>
  <c r="S693" i="3" s="1"/>
  <c r="P694" i="3"/>
  <c r="I692" i="3"/>
  <c r="H692" i="3"/>
  <c r="J692" i="3"/>
  <c r="G693" i="3"/>
  <c r="K691" i="3"/>
  <c r="P695" i="3" l="1"/>
  <c r="Q694" i="3"/>
  <c r="R694" i="3"/>
  <c r="J693" i="3"/>
  <c r="H693" i="3"/>
  <c r="G694" i="3"/>
  <c r="I693" i="3"/>
  <c r="K692" i="3"/>
  <c r="S694" i="3" l="1"/>
  <c r="P696" i="3"/>
  <c r="Q695" i="3"/>
  <c r="R695" i="3"/>
  <c r="I694" i="3"/>
  <c r="G695" i="3"/>
  <c r="H694" i="3"/>
  <c r="J694" i="3"/>
  <c r="K693" i="3"/>
  <c r="S695" i="3" l="1"/>
  <c r="R696" i="3"/>
  <c r="Q696" i="3"/>
  <c r="P697" i="3"/>
  <c r="K694" i="3"/>
  <c r="H695" i="3"/>
  <c r="G696" i="3"/>
  <c r="J695" i="3"/>
  <c r="I695" i="3"/>
  <c r="S696" i="3" l="1"/>
  <c r="R697" i="3"/>
  <c r="P698" i="3"/>
  <c r="Q697" i="3"/>
  <c r="S697" i="3" s="1"/>
  <c r="I696" i="3"/>
  <c r="J696" i="3"/>
  <c r="G697" i="3"/>
  <c r="H696" i="3"/>
  <c r="K695" i="3"/>
  <c r="P699" i="3" l="1"/>
  <c r="Q698" i="3"/>
  <c r="S698" i="3" s="1"/>
  <c r="R698" i="3"/>
  <c r="K696" i="3"/>
  <c r="J697" i="3"/>
  <c r="H697" i="3"/>
  <c r="G698" i="3"/>
  <c r="I697" i="3"/>
  <c r="P700" i="3" l="1"/>
  <c r="Q699" i="3"/>
  <c r="S699" i="3" s="1"/>
  <c r="R699" i="3"/>
  <c r="I698" i="3"/>
  <c r="H698" i="3"/>
  <c r="J698" i="3"/>
  <c r="G699" i="3"/>
  <c r="K697" i="3"/>
  <c r="R700" i="3" l="1"/>
  <c r="P701" i="3"/>
  <c r="Q700" i="3"/>
  <c r="S700" i="3" s="1"/>
  <c r="H699" i="3"/>
  <c r="G700" i="3"/>
  <c r="J699" i="3"/>
  <c r="I699" i="3"/>
  <c r="K698" i="3"/>
  <c r="R701" i="3" l="1"/>
  <c r="Q701" i="3"/>
  <c r="S701" i="3" s="1"/>
  <c r="P702" i="3"/>
  <c r="I700" i="3"/>
  <c r="H700" i="3"/>
  <c r="J700" i="3"/>
  <c r="G701" i="3"/>
  <c r="K699" i="3"/>
  <c r="P703" i="3" l="1"/>
  <c r="Q702" i="3"/>
  <c r="S702" i="3" s="1"/>
  <c r="R702" i="3"/>
  <c r="J701" i="3"/>
  <c r="H701" i="3"/>
  <c r="G702" i="3"/>
  <c r="I701" i="3"/>
  <c r="K700" i="3"/>
  <c r="P704" i="3" l="1"/>
  <c r="Q703" i="3"/>
  <c r="S703" i="3" s="1"/>
  <c r="R703" i="3"/>
  <c r="I702" i="3"/>
  <c r="G703" i="3"/>
  <c r="H702" i="3"/>
  <c r="J702" i="3"/>
  <c r="K701" i="3"/>
  <c r="R704" i="3" l="1"/>
  <c r="Q704" i="3"/>
  <c r="S704" i="3" s="1"/>
  <c r="P705" i="3"/>
  <c r="K702" i="3"/>
  <c r="H703" i="3"/>
  <c r="G704" i="3"/>
  <c r="J703" i="3"/>
  <c r="I703" i="3"/>
  <c r="R705" i="3" l="1"/>
  <c r="P706" i="3"/>
  <c r="Q705" i="3"/>
  <c r="S705" i="3" s="1"/>
  <c r="I704" i="3"/>
  <c r="J704" i="3"/>
  <c r="G705" i="3"/>
  <c r="H704" i="3"/>
  <c r="K703" i="3"/>
  <c r="P707" i="3" l="1"/>
  <c r="Q706" i="3"/>
  <c r="S706" i="3" s="1"/>
  <c r="R706" i="3"/>
  <c r="K704" i="3"/>
  <c r="J705" i="3"/>
  <c r="H705" i="3"/>
  <c r="G706" i="3"/>
  <c r="I705" i="3"/>
  <c r="P708" i="3" l="1"/>
  <c r="Q707" i="3"/>
  <c r="S707" i="3" s="1"/>
  <c r="R707" i="3"/>
  <c r="I706" i="3"/>
  <c r="H706" i="3"/>
  <c r="J706" i="3"/>
  <c r="G707" i="3"/>
  <c r="K705" i="3"/>
  <c r="R708" i="3" l="1"/>
  <c r="P709" i="3"/>
  <c r="Q708" i="3"/>
  <c r="S708" i="3" s="1"/>
  <c r="H707" i="3"/>
  <c r="G708" i="3"/>
  <c r="J707" i="3"/>
  <c r="I707" i="3"/>
  <c r="K706" i="3"/>
  <c r="R709" i="3" l="1"/>
  <c r="Q709" i="3"/>
  <c r="S709" i="3" s="1"/>
  <c r="P710" i="3"/>
  <c r="I708" i="3"/>
  <c r="H708" i="3"/>
  <c r="J708" i="3"/>
  <c r="G709" i="3"/>
  <c r="K707" i="3"/>
  <c r="P711" i="3" l="1"/>
  <c r="Q710" i="3"/>
  <c r="S710" i="3" s="1"/>
  <c r="R710" i="3"/>
  <c r="J709" i="3"/>
  <c r="H709" i="3"/>
  <c r="G710" i="3"/>
  <c r="I709" i="3"/>
  <c r="K708" i="3"/>
  <c r="P712" i="3" l="1"/>
  <c r="Q711" i="3"/>
  <c r="R711" i="3"/>
  <c r="I710" i="3"/>
  <c r="G711" i="3"/>
  <c r="H710" i="3"/>
  <c r="J710" i="3"/>
  <c r="K709" i="3"/>
  <c r="S711" i="3" l="1"/>
  <c r="R712" i="3"/>
  <c r="Q712" i="3"/>
  <c r="P713" i="3"/>
  <c r="K710" i="3"/>
  <c r="H711" i="3"/>
  <c r="G712" i="3"/>
  <c r="J711" i="3"/>
  <c r="I711" i="3"/>
  <c r="S712" i="3" l="1"/>
  <c r="R713" i="3"/>
  <c r="P714" i="3"/>
  <c r="Q713" i="3"/>
  <c r="S713" i="3" s="1"/>
  <c r="I712" i="3"/>
  <c r="J712" i="3"/>
  <c r="G713" i="3"/>
  <c r="H712" i="3"/>
  <c r="K711" i="3"/>
  <c r="P715" i="3" l="1"/>
  <c r="Q714" i="3"/>
  <c r="S714" i="3" s="1"/>
  <c r="R714" i="3"/>
  <c r="K712" i="3"/>
  <c r="J713" i="3"/>
  <c r="H713" i="3"/>
  <c r="G714" i="3"/>
  <c r="I713" i="3"/>
  <c r="P716" i="3" l="1"/>
  <c r="Q715" i="3"/>
  <c r="S715" i="3" s="1"/>
  <c r="R715" i="3"/>
  <c r="I714" i="3"/>
  <c r="H714" i="3"/>
  <c r="J714" i="3"/>
  <c r="G715" i="3"/>
  <c r="K713" i="3"/>
  <c r="R716" i="3" l="1"/>
  <c r="P717" i="3"/>
  <c r="Q716" i="3"/>
  <c r="S716" i="3" s="1"/>
  <c r="H715" i="3"/>
  <c r="G716" i="3"/>
  <c r="J715" i="3"/>
  <c r="I715" i="3"/>
  <c r="K714" i="3"/>
  <c r="R717" i="3" l="1"/>
  <c r="Q717" i="3"/>
  <c r="S717" i="3" s="1"/>
  <c r="P718" i="3"/>
  <c r="I716" i="3"/>
  <c r="H716" i="3"/>
  <c r="J716" i="3"/>
  <c r="G717" i="3"/>
  <c r="K715" i="3"/>
  <c r="P719" i="3" l="1"/>
  <c r="Q718" i="3"/>
  <c r="S718" i="3" s="1"/>
  <c r="R718" i="3"/>
  <c r="J717" i="3"/>
  <c r="H717" i="3"/>
  <c r="G718" i="3"/>
  <c r="I717" i="3"/>
  <c r="K716" i="3"/>
  <c r="P720" i="3" l="1"/>
  <c r="Q719" i="3"/>
  <c r="S719" i="3" s="1"/>
  <c r="R719" i="3"/>
  <c r="I718" i="3"/>
  <c r="G719" i="3"/>
  <c r="H718" i="3"/>
  <c r="J718" i="3"/>
  <c r="K717" i="3"/>
  <c r="R720" i="3" l="1"/>
  <c r="Q720" i="3"/>
  <c r="S720" i="3" s="1"/>
  <c r="P721" i="3"/>
  <c r="K718" i="3"/>
  <c r="H719" i="3"/>
  <c r="G720" i="3"/>
  <c r="J719" i="3"/>
  <c r="I719" i="3"/>
  <c r="R721" i="3" l="1"/>
  <c r="P722" i="3"/>
  <c r="Q721" i="3"/>
  <c r="I720" i="3"/>
  <c r="J720" i="3"/>
  <c r="G721" i="3"/>
  <c r="H720" i="3"/>
  <c r="K719" i="3"/>
  <c r="S721" i="3" l="1"/>
  <c r="P723" i="3"/>
  <c r="Q722" i="3"/>
  <c r="R722" i="3"/>
  <c r="K720" i="3"/>
  <c r="J721" i="3"/>
  <c r="H721" i="3"/>
  <c r="G722" i="3"/>
  <c r="I721" i="3"/>
  <c r="S722" i="3" l="1"/>
  <c r="P724" i="3"/>
  <c r="Q723" i="3"/>
  <c r="R723" i="3"/>
  <c r="I722" i="3"/>
  <c r="H722" i="3"/>
  <c r="J722" i="3"/>
  <c r="G723" i="3"/>
  <c r="K721" i="3"/>
  <c r="S723" i="3" l="1"/>
  <c r="R724" i="3"/>
  <c r="P725" i="3"/>
  <c r="Q724" i="3"/>
  <c r="H723" i="3"/>
  <c r="G724" i="3"/>
  <c r="J723" i="3"/>
  <c r="I723" i="3"/>
  <c r="K722" i="3"/>
  <c r="S724" i="3" l="1"/>
  <c r="R725" i="3"/>
  <c r="Q725" i="3"/>
  <c r="S725" i="3" s="1"/>
  <c r="P726" i="3"/>
  <c r="I724" i="3"/>
  <c r="H724" i="3"/>
  <c r="J724" i="3"/>
  <c r="G725" i="3"/>
  <c r="K723" i="3"/>
  <c r="P727" i="3" l="1"/>
  <c r="Q726" i="3"/>
  <c r="S726" i="3" s="1"/>
  <c r="R726" i="3"/>
  <c r="J725" i="3"/>
  <c r="H725" i="3"/>
  <c r="G726" i="3"/>
  <c r="I725" i="3"/>
  <c r="K724" i="3"/>
  <c r="P728" i="3" l="1"/>
  <c r="Q727" i="3"/>
  <c r="S727" i="3" s="1"/>
  <c r="R727" i="3"/>
  <c r="K725" i="3"/>
  <c r="I726" i="3"/>
  <c r="G727" i="3"/>
  <c r="H726" i="3"/>
  <c r="J726" i="3"/>
  <c r="P729" i="3" l="1"/>
  <c r="Q728" i="3"/>
  <c r="S728" i="3" s="1"/>
  <c r="R728" i="3"/>
  <c r="K726" i="3"/>
  <c r="H727" i="3"/>
  <c r="G728" i="3"/>
  <c r="J727" i="3"/>
  <c r="I727" i="3"/>
  <c r="R729" i="3" l="1"/>
  <c r="P730" i="3"/>
  <c r="Q729" i="3"/>
  <c r="I728" i="3"/>
  <c r="J728" i="3"/>
  <c r="G729" i="3"/>
  <c r="H728" i="3"/>
  <c r="K727" i="3"/>
  <c r="S729" i="3" l="1"/>
  <c r="R730" i="3"/>
  <c r="P731" i="3"/>
  <c r="Q730" i="3"/>
  <c r="S730" i="3" s="1"/>
  <c r="K728" i="3"/>
  <c r="J729" i="3"/>
  <c r="H729" i="3"/>
  <c r="G730" i="3"/>
  <c r="I729" i="3"/>
  <c r="P732" i="3" l="1"/>
  <c r="Q731" i="3"/>
  <c r="S731" i="3" s="1"/>
  <c r="R731" i="3"/>
  <c r="I730" i="3"/>
  <c r="H730" i="3"/>
  <c r="J730" i="3"/>
  <c r="G731" i="3"/>
  <c r="K729" i="3"/>
  <c r="P733" i="3" l="1"/>
  <c r="Q732" i="3"/>
  <c r="R732" i="3"/>
  <c r="H731" i="3"/>
  <c r="G732" i="3"/>
  <c r="J731" i="3"/>
  <c r="I731" i="3"/>
  <c r="K730" i="3"/>
  <c r="S732" i="3" l="1"/>
  <c r="R733" i="3"/>
  <c r="Q733" i="3"/>
  <c r="S733" i="3" s="1"/>
  <c r="P734" i="3"/>
  <c r="I732" i="3"/>
  <c r="H732" i="3"/>
  <c r="J732" i="3"/>
  <c r="G733" i="3"/>
  <c r="K731" i="3"/>
  <c r="R734" i="3" l="1"/>
  <c r="P735" i="3"/>
  <c r="Q734" i="3"/>
  <c r="S734" i="3" s="1"/>
  <c r="K732" i="3"/>
  <c r="J733" i="3"/>
  <c r="H733" i="3"/>
  <c r="G734" i="3"/>
  <c r="I733" i="3"/>
  <c r="P736" i="3" l="1"/>
  <c r="Q735" i="3"/>
  <c r="S735" i="3" s="1"/>
  <c r="R735" i="3"/>
  <c r="I734" i="3"/>
  <c r="G735" i="3"/>
  <c r="H734" i="3"/>
  <c r="J734" i="3"/>
  <c r="K733" i="3"/>
  <c r="P737" i="3" l="1"/>
  <c r="Q736" i="3"/>
  <c r="S736" i="3" s="1"/>
  <c r="R736" i="3"/>
  <c r="K734" i="3"/>
  <c r="H735" i="3"/>
  <c r="G736" i="3"/>
  <c r="J735" i="3"/>
  <c r="I735" i="3"/>
  <c r="R737" i="3" l="1"/>
  <c r="P738" i="3"/>
  <c r="Q737" i="3"/>
  <c r="S737" i="3" s="1"/>
  <c r="I736" i="3"/>
  <c r="J736" i="3"/>
  <c r="G737" i="3"/>
  <c r="H736" i="3"/>
  <c r="K735" i="3"/>
  <c r="R738" i="3" l="1"/>
  <c r="P739" i="3"/>
  <c r="Q738" i="3"/>
  <c r="S738" i="3" s="1"/>
  <c r="K736" i="3"/>
  <c r="J737" i="3"/>
  <c r="H737" i="3"/>
  <c r="G738" i="3"/>
  <c r="I737" i="3"/>
  <c r="P740" i="3" l="1"/>
  <c r="Q739" i="3"/>
  <c r="R739" i="3"/>
  <c r="I738" i="3"/>
  <c r="H738" i="3"/>
  <c r="J738" i="3"/>
  <c r="G739" i="3"/>
  <c r="K737" i="3"/>
  <c r="S739" i="3" l="1"/>
  <c r="P741" i="3"/>
  <c r="Q740" i="3"/>
  <c r="R740" i="3"/>
  <c r="H739" i="3"/>
  <c r="G740" i="3"/>
  <c r="J739" i="3"/>
  <c r="I739" i="3"/>
  <c r="K738" i="3"/>
  <c r="S740" i="3" l="1"/>
  <c r="R741" i="3"/>
  <c r="P742" i="3"/>
  <c r="Q741" i="3"/>
  <c r="S741" i="3" s="1"/>
  <c r="I740" i="3"/>
  <c r="H740" i="3"/>
  <c r="J740" i="3"/>
  <c r="G741" i="3"/>
  <c r="K739" i="3"/>
  <c r="R742" i="3" l="1"/>
  <c r="P743" i="3"/>
  <c r="Q742" i="3"/>
  <c r="S742" i="3" s="1"/>
  <c r="J741" i="3"/>
  <c r="H741" i="3"/>
  <c r="G742" i="3"/>
  <c r="I741" i="3"/>
  <c r="K740" i="3"/>
  <c r="P744" i="3" l="1"/>
  <c r="Q743" i="3"/>
  <c r="S743" i="3" s="1"/>
  <c r="R743" i="3"/>
  <c r="I742" i="3"/>
  <c r="G743" i="3"/>
  <c r="H742" i="3"/>
  <c r="J742" i="3"/>
  <c r="K741" i="3"/>
  <c r="P745" i="3" l="1"/>
  <c r="Q744" i="3"/>
  <c r="S744" i="3" s="1"/>
  <c r="R744" i="3"/>
  <c r="K742" i="3"/>
  <c r="H743" i="3"/>
  <c r="G744" i="3"/>
  <c r="J743" i="3"/>
  <c r="I743" i="3"/>
  <c r="R745" i="3" l="1"/>
  <c r="P746" i="3"/>
  <c r="Q745" i="3"/>
  <c r="S745" i="3" s="1"/>
  <c r="I744" i="3"/>
  <c r="J744" i="3"/>
  <c r="G745" i="3"/>
  <c r="H744" i="3"/>
  <c r="K743" i="3"/>
  <c r="R746" i="3" l="1"/>
  <c r="P747" i="3"/>
  <c r="Q746" i="3"/>
  <c r="S746" i="3" s="1"/>
  <c r="K744" i="3"/>
  <c r="J745" i="3"/>
  <c r="H745" i="3"/>
  <c r="G746" i="3"/>
  <c r="I745" i="3"/>
  <c r="P748" i="3" l="1"/>
  <c r="Q747" i="3"/>
  <c r="S747" i="3" s="1"/>
  <c r="R747" i="3"/>
  <c r="I746" i="3"/>
  <c r="H746" i="3"/>
  <c r="J746" i="3"/>
  <c r="G747" i="3"/>
  <c r="K745" i="3"/>
  <c r="P749" i="3" l="1"/>
  <c r="Q748" i="3"/>
  <c r="R748" i="3"/>
  <c r="H747" i="3"/>
  <c r="G748" i="3"/>
  <c r="J747" i="3"/>
  <c r="I747" i="3"/>
  <c r="K746" i="3"/>
  <c r="S748" i="3" l="1"/>
  <c r="R749" i="3"/>
  <c r="Q749" i="3"/>
  <c r="S749" i="3" s="1"/>
  <c r="P750" i="3"/>
  <c r="I748" i="3"/>
  <c r="H748" i="3"/>
  <c r="J748" i="3"/>
  <c r="G749" i="3"/>
  <c r="K747" i="3"/>
  <c r="R750" i="3" l="1"/>
  <c r="P751" i="3"/>
  <c r="Q750" i="3"/>
  <c r="S750" i="3" s="1"/>
  <c r="J749" i="3"/>
  <c r="H749" i="3"/>
  <c r="G750" i="3"/>
  <c r="I749" i="3"/>
  <c r="K748" i="3"/>
  <c r="P752" i="3" l="1"/>
  <c r="Q751" i="3"/>
  <c r="R751" i="3"/>
  <c r="I750" i="3"/>
  <c r="G751" i="3"/>
  <c r="H750" i="3"/>
  <c r="J750" i="3"/>
  <c r="K749" i="3"/>
  <c r="S751" i="3" l="1"/>
  <c r="P753" i="3"/>
  <c r="Q752" i="3"/>
  <c r="S752" i="3" s="1"/>
  <c r="R752" i="3"/>
  <c r="K750" i="3"/>
  <c r="H751" i="3"/>
  <c r="G752" i="3"/>
  <c r="J751" i="3"/>
  <c r="I751" i="3"/>
  <c r="R753" i="3" l="1"/>
  <c r="P754" i="3"/>
  <c r="Q753" i="3"/>
  <c r="I752" i="3"/>
  <c r="J752" i="3"/>
  <c r="G753" i="3"/>
  <c r="H752" i="3"/>
  <c r="K751" i="3"/>
  <c r="S753" i="3" l="1"/>
  <c r="R754" i="3"/>
  <c r="P755" i="3"/>
  <c r="Q754" i="3"/>
  <c r="K752" i="3"/>
  <c r="J753" i="3"/>
  <c r="H753" i="3"/>
  <c r="G754" i="3"/>
  <c r="I753" i="3"/>
  <c r="S754" i="3" l="1"/>
  <c r="P756" i="3"/>
  <c r="Q755" i="3"/>
  <c r="S755" i="3" s="1"/>
  <c r="R755" i="3"/>
  <c r="I754" i="3"/>
  <c r="H754" i="3"/>
  <c r="J754" i="3"/>
  <c r="G755" i="3"/>
  <c r="K753" i="3"/>
  <c r="P757" i="3" l="1"/>
  <c r="Q756" i="3"/>
  <c r="S756" i="3" s="1"/>
  <c r="R756" i="3"/>
  <c r="H755" i="3"/>
  <c r="G756" i="3"/>
  <c r="J755" i="3"/>
  <c r="I755" i="3"/>
  <c r="K754" i="3"/>
  <c r="R757" i="3" l="1"/>
  <c r="P758" i="3"/>
  <c r="Q757" i="3"/>
  <c r="S757" i="3" s="1"/>
  <c r="I756" i="3"/>
  <c r="H756" i="3"/>
  <c r="J756" i="3"/>
  <c r="G757" i="3"/>
  <c r="K755" i="3"/>
  <c r="R758" i="3" l="1"/>
  <c r="P759" i="3"/>
  <c r="Q758" i="3"/>
  <c r="S758" i="3" s="1"/>
  <c r="J757" i="3"/>
  <c r="H757" i="3"/>
  <c r="G758" i="3"/>
  <c r="I757" i="3"/>
  <c r="K756" i="3"/>
  <c r="P760" i="3" l="1"/>
  <c r="Q759" i="3"/>
  <c r="R759" i="3"/>
  <c r="I758" i="3"/>
  <c r="G759" i="3"/>
  <c r="H758" i="3"/>
  <c r="J758" i="3"/>
  <c r="K757" i="3"/>
  <c r="S759" i="3" l="1"/>
  <c r="P761" i="3"/>
  <c r="Q760" i="3"/>
  <c r="R760" i="3"/>
  <c r="K758" i="3"/>
  <c r="H759" i="3"/>
  <c r="G760" i="3"/>
  <c r="J759" i="3"/>
  <c r="I759" i="3"/>
  <c r="S760" i="3" l="1"/>
  <c r="R761" i="3"/>
  <c r="P762" i="3"/>
  <c r="Q761" i="3"/>
  <c r="S761" i="3" s="1"/>
  <c r="I760" i="3"/>
  <c r="J760" i="3"/>
  <c r="G761" i="3"/>
  <c r="H760" i="3"/>
  <c r="K759" i="3"/>
  <c r="R762" i="3" l="1"/>
  <c r="P763" i="3"/>
  <c r="Q762" i="3"/>
  <c r="S762" i="3" s="1"/>
  <c r="K760" i="3"/>
  <c r="J761" i="3"/>
  <c r="H761" i="3"/>
  <c r="G762" i="3"/>
  <c r="I761" i="3"/>
  <c r="P764" i="3" l="1"/>
  <c r="Q763" i="3"/>
  <c r="S763" i="3" s="1"/>
  <c r="R763" i="3"/>
  <c r="I762" i="3"/>
  <c r="H762" i="3"/>
  <c r="J762" i="3"/>
  <c r="G763" i="3"/>
  <c r="K761" i="3"/>
  <c r="P765" i="3" l="1"/>
  <c r="Q764" i="3"/>
  <c r="S764" i="3" s="1"/>
  <c r="R764" i="3"/>
  <c r="H763" i="3"/>
  <c r="G764" i="3"/>
  <c r="J763" i="3"/>
  <c r="I763" i="3"/>
  <c r="K762" i="3"/>
  <c r="R765" i="3" l="1"/>
  <c r="Q765" i="3"/>
  <c r="S765" i="3" s="1"/>
  <c r="P766" i="3"/>
  <c r="I764" i="3"/>
  <c r="H764" i="3"/>
  <c r="J764" i="3"/>
  <c r="G765" i="3"/>
  <c r="K763" i="3"/>
  <c r="R766" i="3" l="1"/>
  <c r="P767" i="3"/>
  <c r="Q766" i="3"/>
  <c r="S766" i="3" s="1"/>
  <c r="J765" i="3"/>
  <c r="H765" i="3"/>
  <c r="G766" i="3"/>
  <c r="I765" i="3"/>
  <c r="K764" i="3"/>
  <c r="P768" i="3" l="1"/>
  <c r="Q767" i="3"/>
  <c r="S767" i="3" s="1"/>
  <c r="R767" i="3"/>
  <c r="I766" i="3"/>
  <c r="G767" i="3"/>
  <c r="H766" i="3"/>
  <c r="J766" i="3"/>
  <c r="K765" i="3"/>
  <c r="P769" i="3" l="1"/>
  <c r="Q768" i="3"/>
  <c r="R768" i="3"/>
  <c r="K766" i="3"/>
  <c r="H767" i="3"/>
  <c r="G768" i="3"/>
  <c r="J767" i="3"/>
  <c r="I767" i="3"/>
  <c r="S768" i="3" l="1"/>
  <c r="R769" i="3"/>
  <c r="P770" i="3"/>
  <c r="Q769" i="3"/>
  <c r="S769" i="3" s="1"/>
  <c r="I768" i="3"/>
  <c r="J768" i="3"/>
  <c r="G769" i="3"/>
  <c r="H768" i="3"/>
  <c r="K767" i="3"/>
  <c r="R770" i="3" l="1"/>
  <c r="P771" i="3"/>
  <c r="Q770" i="3"/>
  <c r="S770" i="3" s="1"/>
  <c r="K768" i="3"/>
  <c r="J769" i="3"/>
  <c r="H769" i="3"/>
  <c r="G770" i="3"/>
  <c r="I769" i="3"/>
  <c r="P772" i="3" l="1"/>
  <c r="Q771" i="3"/>
  <c r="R771" i="3"/>
  <c r="I770" i="3"/>
  <c r="H770" i="3"/>
  <c r="J770" i="3"/>
  <c r="G771" i="3"/>
  <c r="K769" i="3"/>
  <c r="S771" i="3" l="1"/>
  <c r="P773" i="3"/>
  <c r="Q772" i="3"/>
  <c r="R772" i="3"/>
  <c r="H771" i="3"/>
  <c r="G772" i="3"/>
  <c r="J771" i="3"/>
  <c r="I771" i="3"/>
  <c r="K770" i="3"/>
  <c r="S772" i="3" l="1"/>
  <c r="R773" i="3"/>
  <c r="P774" i="3"/>
  <c r="Q773" i="3"/>
  <c r="S773" i="3" s="1"/>
  <c r="I772" i="3"/>
  <c r="H772" i="3"/>
  <c r="J772" i="3"/>
  <c r="G773" i="3"/>
  <c r="K771" i="3"/>
  <c r="R774" i="3" l="1"/>
  <c r="P775" i="3"/>
  <c r="Q774" i="3"/>
  <c r="J773" i="3"/>
  <c r="H773" i="3"/>
  <c r="G774" i="3"/>
  <c r="I773" i="3"/>
  <c r="K772" i="3"/>
  <c r="S774" i="3" l="1"/>
  <c r="P776" i="3"/>
  <c r="Q775" i="3"/>
  <c r="R775" i="3"/>
  <c r="I774" i="3"/>
  <c r="G775" i="3"/>
  <c r="H774" i="3"/>
  <c r="J774" i="3"/>
  <c r="K773" i="3"/>
  <c r="S775" i="3" l="1"/>
  <c r="P777" i="3"/>
  <c r="Q776" i="3"/>
  <c r="R776" i="3"/>
  <c r="K774" i="3"/>
  <c r="H775" i="3"/>
  <c r="G776" i="3"/>
  <c r="J775" i="3"/>
  <c r="I775" i="3"/>
  <c r="S776" i="3" l="1"/>
  <c r="R777" i="3"/>
  <c r="P778" i="3"/>
  <c r="Q777" i="3"/>
  <c r="S777" i="3" s="1"/>
  <c r="I776" i="3"/>
  <c r="J776" i="3"/>
  <c r="G777" i="3"/>
  <c r="H776" i="3"/>
  <c r="K775" i="3"/>
  <c r="R778" i="3" l="1"/>
  <c r="P779" i="3"/>
  <c r="Q778" i="3"/>
  <c r="K776" i="3"/>
  <c r="J777" i="3"/>
  <c r="H777" i="3"/>
  <c r="G778" i="3"/>
  <c r="I777" i="3"/>
  <c r="S778" i="3" l="1"/>
  <c r="P780" i="3"/>
  <c r="Q779" i="3"/>
  <c r="R779" i="3"/>
  <c r="I778" i="3"/>
  <c r="H778" i="3"/>
  <c r="J778" i="3"/>
  <c r="G779" i="3"/>
  <c r="K777" i="3"/>
  <c r="S779" i="3" l="1"/>
  <c r="P781" i="3"/>
  <c r="Q780" i="3"/>
  <c r="S780" i="3" s="1"/>
  <c r="R780" i="3"/>
  <c r="H779" i="3"/>
  <c r="G780" i="3"/>
  <c r="J779" i="3"/>
  <c r="I779" i="3"/>
  <c r="K778" i="3"/>
  <c r="R781" i="3" l="1"/>
  <c r="Q781" i="3"/>
  <c r="S781" i="3" s="1"/>
  <c r="P782" i="3"/>
  <c r="I780" i="3"/>
  <c r="H780" i="3"/>
  <c r="J780" i="3"/>
  <c r="G781" i="3"/>
  <c r="K779" i="3"/>
  <c r="R782" i="3" l="1"/>
  <c r="P783" i="3"/>
  <c r="Q782" i="3"/>
  <c r="S782" i="3" s="1"/>
  <c r="J781" i="3"/>
  <c r="H781" i="3"/>
  <c r="G782" i="3"/>
  <c r="I781" i="3"/>
  <c r="K780" i="3"/>
  <c r="P784" i="3" l="1"/>
  <c r="Q783" i="3"/>
  <c r="R783" i="3"/>
  <c r="I782" i="3"/>
  <c r="G783" i="3"/>
  <c r="H782" i="3"/>
  <c r="J782" i="3"/>
  <c r="K781" i="3"/>
  <c r="S783" i="3" l="1"/>
  <c r="P785" i="3"/>
  <c r="Q784" i="3"/>
  <c r="S784" i="3" s="1"/>
  <c r="R784" i="3"/>
  <c r="K782" i="3"/>
  <c r="H783" i="3"/>
  <c r="G784" i="3"/>
  <c r="J783" i="3"/>
  <c r="I783" i="3"/>
  <c r="R785" i="3" l="1"/>
  <c r="P786" i="3"/>
  <c r="Q785" i="3"/>
  <c r="I784" i="3"/>
  <c r="J784" i="3"/>
  <c r="G785" i="3"/>
  <c r="H784" i="3"/>
  <c r="K783" i="3"/>
  <c r="S785" i="3" l="1"/>
  <c r="R786" i="3"/>
  <c r="P787" i="3"/>
  <c r="Q786" i="3"/>
  <c r="S786" i="3" s="1"/>
  <c r="K784" i="3"/>
  <c r="J785" i="3"/>
  <c r="H785" i="3"/>
  <c r="G786" i="3"/>
  <c r="I785" i="3"/>
  <c r="P788" i="3" l="1"/>
  <c r="Q787" i="3"/>
  <c r="R787" i="3"/>
  <c r="I786" i="3"/>
  <c r="H786" i="3"/>
  <c r="J786" i="3"/>
  <c r="G787" i="3"/>
  <c r="K785" i="3"/>
  <c r="S787" i="3" l="1"/>
  <c r="P789" i="3"/>
  <c r="Q788" i="3"/>
  <c r="R788" i="3"/>
  <c r="H787" i="3"/>
  <c r="G788" i="3"/>
  <c r="J787" i="3"/>
  <c r="I787" i="3"/>
  <c r="K786" i="3"/>
  <c r="S788" i="3" l="1"/>
  <c r="R789" i="3"/>
  <c r="P790" i="3"/>
  <c r="Q789" i="3"/>
  <c r="S789" i="3" s="1"/>
  <c r="I788" i="3"/>
  <c r="H788" i="3"/>
  <c r="J788" i="3"/>
  <c r="G789" i="3"/>
  <c r="K787" i="3"/>
  <c r="R790" i="3" l="1"/>
  <c r="P791" i="3"/>
  <c r="Q790" i="3"/>
  <c r="S790" i="3" s="1"/>
  <c r="J789" i="3"/>
  <c r="H789" i="3"/>
  <c r="G790" i="3"/>
  <c r="I789" i="3"/>
  <c r="K788" i="3"/>
  <c r="P792" i="3" l="1"/>
  <c r="Q791" i="3"/>
  <c r="R791" i="3"/>
  <c r="I790" i="3"/>
  <c r="G791" i="3"/>
  <c r="H790" i="3"/>
  <c r="J790" i="3"/>
  <c r="K789" i="3"/>
  <c r="S791" i="3" l="1"/>
  <c r="P793" i="3"/>
  <c r="Q792" i="3"/>
  <c r="R792" i="3"/>
  <c r="K790" i="3"/>
  <c r="H791" i="3"/>
  <c r="G792" i="3"/>
  <c r="J791" i="3"/>
  <c r="I791" i="3"/>
  <c r="S792" i="3" l="1"/>
  <c r="R793" i="3"/>
  <c r="P794" i="3"/>
  <c r="Q793" i="3"/>
  <c r="I792" i="3"/>
  <c r="J792" i="3"/>
  <c r="G793" i="3"/>
  <c r="H792" i="3"/>
  <c r="K791" i="3"/>
  <c r="S793" i="3" l="1"/>
  <c r="R794" i="3"/>
  <c r="P795" i="3"/>
  <c r="Q794" i="3"/>
  <c r="S794" i="3" s="1"/>
  <c r="K792" i="3"/>
  <c r="J793" i="3"/>
  <c r="H793" i="3"/>
  <c r="G794" i="3"/>
  <c r="I793" i="3"/>
  <c r="P796" i="3" l="1"/>
  <c r="Q795" i="3"/>
  <c r="R795" i="3"/>
  <c r="I794" i="3"/>
  <c r="H794" i="3"/>
  <c r="J794" i="3"/>
  <c r="G795" i="3"/>
  <c r="K793" i="3"/>
  <c r="S795" i="3" l="1"/>
  <c r="P797" i="3"/>
  <c r="Q796" i="3"/>
  <c r="R796" i="3"/>
  <c r="H795" i="3"/>
  <c r="G796" i="3"/>
  <c r="J795" i="3"/>
  <c r="I795" i="3"/>
  <c r="K794" i="3"/>
  <c r="S796" i="3" l="1"/>
  <c r="R797" i="3"/>
  <c r="Q797" i="3"/>
  <c r="S797" i="3" s="1"/>
  <c r="P798" i="3"/>
  <c r="I796" i="3"/>
  <c r="H796" i="3"/>
  <c r="J796" i="3"/>
  <c r="G797" i="3"/>
  <c r="K795" i="3"/>
  <c r="R798" i="3" l="1"/>
  <c r="P799" i="3"/>
  <c r="Q798" i="3"/>
  <c r="S798" i="3" s="1"/>
  <c r="H797" i="3"/>
  <c r="I797" i="3"/>
  <c r="J797" i="3"/>
  <c r="G798" i="3"/>
  <c r="K796" i="3"/>
  <c r="P800" i="3" l="1"/>
  <c r="Q799" i="3"/>
  <c r="S799" i="3" s="1"/>
  <c r="R799" i="3"/>
  <c r="G799" i="3"/>
  <c r="I798" i="3"/>
  <c r="J798" i="3"/>
  <c r="H798" i="3"/>
  <c r="K797" i="3"/>
  <c r="P801" i="3" l="1"/>
  <c r="Q800" i="3"/>
  <c r="S800" i="3" s="1"/>
  <c r="R800" i="3"/>
  <c r="K798" i="3"/>
  <c r="H799" i="3"/>
  <c r="G800" i="3"/>
  <c r="I799" i="3"/>
  <c r="J799" i="3"/>
  <c r="R801" i="3" l="1"/>
  <c r="P802" i="3"/>
  <c r="Q801" i="3"/>
  <c r="J800" i="3"/>
  <c r="H800" i="3"/>
  <c r="G801" i="3"/>
  <c r="I800" i="3"/>
  <c r="K799" i="3"/>
  <c r="S801" i="3" l="1"/>
  <c r="R802" i="3"/>
  <c r="P803" i="3"/>
  <c r="Q802" i="3"/>
  <c r="S802" i="3" s="1"/>
  <c r="J801" i="3"/>
  <c r="H801" i="3"/>
  <c r="G802" i="3"/>
  <c r="I801" i="3"/>
  <c r="K800" i="3"/>
  <c r="P804" i="3" l="1"/>
  <c r="Q803" i="3"/>
  <c r="R803" i="3"/>
  <c r="H802" i="3"/>
  <c r="I802" i="3"/>
  <c r="J802" i="3"/>
  <c r="G803" i="3"/>
  <c r="K801" i="3"/>
  <c r="S803" i="3" l="1"/>
  <c r="P805" i="3"/>
  <c r="Q804" i="3"/>
  <c r="R804" i="3"/>
  <c r="H803" i="3"/>
  <c r="G804" i="3"/>
  <c r="I803" i="3"/>
  <c r="J803" i="3"/>
  <c r="K802" i="3"/>
  <c r="S804" i="3" l="1"/>
  <c r="R805" i="3"/>
  <c r="P806" i="3"/>
  <c r="Q805" i="3"/>
  <c r="S805" i="3" s="1"/>
  <c r="H804" i="3"/>
  <c r="G805" i="3"/>
  <c r="I804" i="3"/>
  <c r="J804" i="3"/>
  <c r="K803" i="3"/>
  <c r="R806" i="3" l="1"/>
  <c r="P807" i="3"/>
  <c r="Q806" i="3"/>
  <c r="S806" i="3" s="1"/>
  <c r="I805" i="3"/>
  <c r="J805" i="3"/>
  <c r="H805" i="3"/>
  <c r="G806" i="3"/>
  <c r="K804" i="3"/>
  <c r="P808" i="3" l="1"/>
  <c r="Q807" i="3"/>
  <c r="S807" i="3" s="1"/>
  <c r="R807" i="3"/>
  <c r="G807" i="3"/>
  <c r="I806" i="3"/>
  <c r="J806" i="3"/>
  <c r="H806" i="3"/>
  <c r="K805" i="3"/>
  <c r="P809" i="3" l="1"/>
  <c r="Q808" i="3"/>
  <c r="S808" i="3" s="1"/>
  <c r="R808" i="3"/>
  <c r="K806" i="3"/>
  <c r="H807" i="3"/>
  <c r="G808" i="3"/>
  <c r="I807" i="3"/>
  <c r="J807" i="3"/>
  <c r="R809" i="3" l="1"/>
  <c r="P810" i="3"/>
  <c r="Q809" i="3"/>
  <c r="S809" i="3" s="1"/>
  <c r="J808" i="3"/>
  <c r="H808" i="3"/>
  <c r="G809" i="3"/>
  <c r="I808" i="3"/>
  <c r="K807" i="3"/>
  <c r="R810" i="3" l="1"/>
  <c r="P811" i="3"/>
  <c r="Q810" i="3"/>
  <c r="S810" i="3" s="1"/>
  <c r="J809" i="3"/>
  <c r="H809" i="3"/>
  <c r="G810" i="3"/>
  <c r="I809" i="3"/>
  <c r="K808" i="3"/>
  <c r="P812" i="3" l="1"/>
  <c r="Q811" i="3"/>
  <c r="S811" i="3" s="1"/>
  <c r="R811" i="3"/>
  <c r="H810" i="3"/>
  <c r="I810" i="3"/>
  <c r="J810" i="3"/>
  <c r="G811" i="3"/>
  <c r="K809" i="3"/>
  <c r="P813" i="3" l="1"/>
  <c r="Q812" i="3"/>
  <c r="S812" i="3" s="1"/>
  <c r="R812" i="3"/>
  <c r="H811" i="3"/>
  <c r="G812" i="3"/>
  <c r="I811" i="3"/>
  <c r="J811" i="3"/>
  <c r="K810" i="3"/>
  <c r="R813" i="3" l="1"/>
  <c r="Q813" i="3"/>
  <c r="S813" i="3" s="1"/>
  <c r="P814" i="3"/>
  <c r="H812" i="3"/>
  <c r="G813" i="3"/>
  <c r="I812" i="3"/>
  <c r="J812" i="3"/>
  <c r="K811" i="3"/>
  <c r="R814" i="3" l="1"/>
  <c r="P815" i="3"/>
  <c r="Q814" i="3"/>
  <c r="J813" i="3"/>
  <c r="H813" i="3"/>
  <c r="G814" i="3"/>
  <c r="I813" i="3"/>
  <c r="K812" i="3"/>
  <c r="S814" i="3" l="1"/>
  <c r="P816" i="3"/>
  <c r="Q815" i="3"/>
  <c r="S815" i="3" s="1"/>
  <c r="R815" i="3"/>
  <c r="H814" i="3"/>
  <c r="I814" i="3"/>
  <c r="J814" i="3"/>
  <c r="G815" i="3"/>
  <c r="K813" i="3"/>
  <c r="P817" i="3" l="1"/>
  <c r="Q816" i="3"/>
  <c r="S816" i="3" s="1"/>
  <c r="R816" i="3"/>
  <c r="H815" i="3"/>
  <c r="G816" i="3"/>
  <c r="I815" i="3"/>
  <c r="J815" i="3"/>
  <c r="K814" i="3"/>
  <c r="R817" i="3" l="1"/>
  <c r="P818" i="3"/>
  <c r="Q817" i="3"/>
  <c r="S817" i="3" s="1"/>
  <c r="H816" i="3"/>
  <c r="G817" i="3"/>
  <c r="I816" i="3"/>
  <c r="J816" i="3"/>
  <c r="K815" i="3"/>
  <c r="R818" i="3" l="1"/>
  <c r="P819" i="3"/>
  <c r="Q818" i="3"/>
  <c r="J817" i="3"/>
  <c r="H817" i="3"/>
  <c r="G818" i="3"/>
  <c r="I817" i="3"/>
  <c r="K816" i="3"/>
  <c r="S818" i="3" l="1"/>
  <c r="P820" i="3"/>
  <c r="Q819" i="3"/>
  <c r="S819" i="3" s="1"/>
  <c r="R819" i="3"/>
  <c r="H818" i="3"/>
  <c r="I818" i="3"/>
  <c r="J818" i="3"/>
  <c r="G819" i="3"/>
  <c r="K817" i="3"/>
  <c r="P821" i="3" l="1"/>
  <c r="Q820" i="3"/>
  <c r="S820" i="3" s="1"/>
  <c r="R820" i="3"/>
  <c r="H819" i="3"/>
  <c r="G820" i="3"/>
  <c r="I819" i="3"/>
  <c r="J819" i="3"/>
  <c r="K818" i="3"/>
  <c r="R821" i="3" l="1"/>
  <c r="P822" i="3"/>
  <c r="Q821" i="3"/>
  <c r="S821" i="3" s="1"/>
  <c r="J820" i="3"/>
  <c r="H820" i="3"/>
  <c r="G821" i="3"/>
  <c r="I820" i="3"/>
  <c r="K819" i="3"/>
  <c r="R822" i="3" l="1"/>
  <c r="P823" i="3"/>
  <c r="Q822" i="3"/>
  <c r="S822" i="3" s="1"/>
  <c r="J821" i="3"/>
  <c r="H821" i="3"/>
  <c r="G822" i="3"/>
  <c r="I821" i="3"/>
  <c r="K820" i="3"/>
  <c r="P824" i="3" l="1"/>
  <c r="Q823" i="3"/>
  <c r="S823" i="3" s="1"/>
  <c r="R823" i="3"/>
  <c r="H822" i="3"/>
  <c r="I822" i="3"/>
  <c r="J822" i="3"/>
  <c r="G823" i="3"/>
  <c r="K821" i="3"/>
  <c r="P825" i="3" l="1"/>
  <c r="Q824" i="3"/>
  <c r="R824" i="3"/>
  <c r="H823" i="3"/>
  <c r="G824" i="3"/>
  <c r="I823" i="3"/>
  <c r="J823" i="3"/>
  <c r="K822" i="3"/>
  <c r="S824" i="3" l="1"/>
  <c r="R825" i="3"/>
  <c r="P826" i="3"/>
  <c r="Q825" i="3"/>
  <c r="J824" i="3"/>
  <c r="H824" i="3"/>
  <c r="G825" i="3"/>
  <c r="I824" i="3"/>
  <c r="K823" i="3"/>
  <c r="S825" i="3" l="1"/>
  <c r="R826" i="3"/>
  <c r="P827" i="3"/>
  <c r="Q826" i="3"/>
  <c r="S826" i="3" s="1"/>
  <c r="J825" i="3"/>
  <c r="H825" i="3"/>
  <c r="G826" i="3"/>
  <c r="I825" i="3"/>
  <c r="K824" i="3"/>
  <c r="P828" i="3" l="1"/>
  <c r="Q827" i="3"/>
  <c r="S827" i="3" s="1"/>
  <c r="R827" i="3"/>
  <c r="H826" i="3"/>
  <c r="I826" i="3"/>
  <c r="J826" i="3"/>
  <c r="G827" i="3"/>
  <c r="K825" i="3"/>
  <c r="P829" i="3" l="1"/>
  <c r="Q828" i="3"/>
  <c r="S828" i="3" s="1"/>
  <c r="R828" i="3"/>
  <c r="K826" i="3"/>
  <c r="H827" i="3"/>
  <c r="G828" i="3"/>
  <c r="I827" i="3"/>
  <c r="J827" i="3"/>
  <c r="R829" i="3" l="1"/>
  <c r="Q829" i="3"/>
  <c r="S829" i="3" s="1"/>
  <c r="P830" i="3"/>
  <c r="J828" i="3"/>
  <c r="G829" i="3"/>
  <c r="H828" i="3"/>
  <c r="I828" i="3"/>
  <c r="K827" i="3"/>
  <c r="R830" i="3" l="1"/>
  <c r="P831" i="3"/>
  <c r="Q830" i="3"/>
  <c r="K828" i="3"/>
  <c r="J829" i="3"/>
  <c r="H829" i="3"/>
  <c r="G830" i="3"/>
  <c r="I829" i="3"/>
  <c r="S830" i="3" l="1"/>
  <c r="P832" i="3"/>
  <c r="Q831" i="3"/>
  <c r="S831" i="3" s="1"/>
  <c r="R831" i="3"/>
  <c r="H830" i="3"/>
  <c r="I830" i="3"/>
  <c r="J830" i="3"/>
  <c r="G831" i="3"/>
  <c r="K829" i="3"/>
  <c r="P833" i="3" l="1"/>
  <c r="Q832" i="3"/>
  <c r="R832" i="3"/>
  <c r="H831" i="3"/>
  <c r="G832" i="3"/>
  <c r="I831" i="3"/>
  <c r="J831" i="3"/>
  <c r="K830" i="3"/>
  <c r="S832" i="3" l="1"/>
  <c r="R833" i="3"/>
  <c r="P834" i="3"/>
  <c r="Q833" i="3"/>
  <c r="S833" i="3" s="1"/>
  <c r="J832" i="3"/>
  <c r="H832" i="3"/>
  <c r="G833" i="3"/>
  <c r="I832" i="3"/>
  <c r="K831" i="3"/>
  <c r="R834" i="3" l="1"/>
  <c r="P835" i="3"/>
  <c r="Q834" i="3"/>
  <c r="K832" i="3"/>
  <c r="J833" i="3"/>
  <c r="H833" i="3"/>
  <c r="G834" i="3"/>
  <c r="I833" i="3"/>
  <c r="S834" i="3" l="1"/>
  <c r="P836" i="3"/>
  <c r="Q835" i="3"/>
  <c r="S835" i="3" s="1"/>
  <c r="R835" i="3"/>
  <c r="K833" i="3"/>
  <c r="G835" i="3"/>
  <c r="I834" i="3"/>
  <c r="J834" i="3"/>
  <c r="H834" i="3"/>
  <c r="P837" i="3" l="1"/>
  <c r="Q836" i="3"/>
  <c r="S836" i="3" s="1"/>
  <c r="R836" i="3"/>
  <c r="K834" i="3"/>
  <c r="H835" i="3"/>
  <c r="G836" i="3"/>
  <c r="I835" i="3"/>
  <c r="J835" i="3"/>
  <c r="R837" i="3" l="1"/>
  <c r="P838" i="3"/>
  <c r="Q837" i="3"/>
  <c r="S837" i="3" s="1"/>
  <c r="K835" i="3"/>
  <c r="J836" i="3"/>
  <c r="G837" i="3"/>
  <c r="H836" i="3"/>
  <c r="I836" i="3"/>
  <c r="R838" i="3" l="1"/>
  <c r="P839" i="3"/>
  <c r="Q838" i="3"/>
  <c r="S838" i="3" s="1"/>
  <c r="K836" i="3"/>
  <c r="J837" i="3"/>
  <c r="H837" i="3"/>
  <c r="G838" i="3"/>
  <c r="I837" i="3"/>
  <c r="P840" i="3" l="1"/>
  <c r="Q839" i="3"/>
  <c r="S839" i="3" s="1"/>
  <c r="R839" i="3"/>
  <c r="H838" i="3"/>
  <c r="I838" i="3"/>
  <c r="J838" i="3"/>
  <c r="G839" i="3"/>
  <c r="K837" i="3"/>
  <c r="P841" i="3" l="1"/>
  <c r="Q840" i="3"/>
  <c r="R840" i="3"/>
  <c r="H839" i="3"/>
  <c r="G840" i="3"/>
  <c r="I839" i="3"/>
  <c r="J839" i="3"/>
  <c r="K838" i="3"/>
  <c r="S840" i="3" l="1"/>
  <c r="R841" i="3"/>
  <c r="P842" i="3"/>
  <c r="Q841" i="3"/>
  <c r="S841" i="3" s="1"/>
  <c r="J840" i="3"/>
  <c r="H840" i="3"/>
  <c r="G841" i="3"/>
  <c r="I840" i="3"/>
  <c r="K839" i="3"/>
  <c r="R842" i="3" l="1"/>
  <c r="P843" i="3"/>
  <c r="Q842" i="3"/>
  <c r="S842" i="3" s="1"/>
  <c r="J841" i="3"/>
  <c r="H841" i="3"/>
  <c r="G842" i="3"/>
  <c r="I841" i="3"/>
  <c r="K840" i="3"/>
  <c r="P844" i="3" l="1"/>
  <c r="Q843" i="3"/>
  <c r="S843" i="3" s="1"/>
  <c r="R843" i="3"/>
  <c r="H842" i="3"/>
  <c r="I842" i="3"/>
  <c r="J842" i="3"/>
  <c r="G843" i="3"/>
  <c r="K841" i="3"/>
  <c r="P845" i="3" l="1"/>
  <c r="Q844" i="3"/>
  <c r="R844" i="3"/>
  <c r="H843" i="3"/>
  <c r="G844" i="3"/>
  <c r="I843" i="3"/>
  <c r="J843" i="3"/>
  <c r="K842" i="3"/>
  <c r="S844" i="3" l="1"/>
  <c r="R845" i="3"/>
  <c r="Q845" i="3"/>
  <c r="S845" i="3" s="1"/>
  <c r="P846" i="3"/>
  <c r="G845" i="3"/>
  <c r="H844" i="3"/>
  <c r="I844" i="3"/>
  <c r="J844" i="3"/>
  <c r="K843" i="3"/>
  <c r="R846" i="3" l="1"/>
  <c r="P847" i="3"/>
  <c r="Q846" i="3"/>
  <c r="S846" i="3" s="1"/>
  <c r="K844" i="3"/>
  <c r="J845" i="3"/>
  <c r="H845" i="3"/>
  <c r="G846" i="3"/>
  <c r="I845" i="3"/>
  <c r="P848" i="3" l="1"/>
  <c r="Q847" i="3"/>
  <c r="R847" i="3"/>
  <c r="H846" i="3"/>
  <c r="I846" i="3"/>
  <c r="J846" i="3"/>
  <c r="G847" i="3"/>
  <c r="K845" i="3"/>
  <c r="S847" i="3" l="1"/>
  <c r="P849" i="3"/>
  <c r="Q848" i="3"/>
  <c r="R848" i="3"/>
  <c r="H847" i="3"/>
  <c r="G848" i="3"/>
  <c r="I847" i="3"/>
  <c r="J847" i="3"/>
  <c r="K846" i="3"/>
  <c r="S848" i="3" l="1"/>
  <c r="R849" i="3"/>
  <c r="P850" i="3"/>
  <c r="Q849" i="3"/>
  <c r="K847" i="3"/>
  <c r="H848" i="3"/>
  <c r="G849" i="3"/>
  <c r="I848" i="3"/>
  <c r="J848" i="3"/>
  <c r="S849" i="3" l="1"/>
  <c r="R850" i="3"/>
  <c r="P851" i="3"/>
  <c r="Q850" i="3"/>
  <c r="S850" i="3" s="1"/>
  <c r="J849" i="3"/>
  <c r="H849" i="3"/>
  <c r="G850" i="3"/>
  <c r="I849" i="3"/>
  <c r="K848" i="3"/>
  <c r="P852" i="3" l="1"/>
  <c r="Q851" i="3"/>
  <c r="S851" i="3" s="1"/>
  <c r="R851" i="3"/>
  <c r="H850" i="3"/>
  <c r="I850" i="3"/>
  <c r="J850" i="3"/>
  <c r="G851" i="3"/>
  <c r="K849" i="3"/>
  <c r="P853" i="3" l="1"/>
  <c r="Q852" i="3"/>
  <c r="R852" i="3"/>
  <c r="H851" i="3"/>
  <c r="G852" i="3"/>
  <c r="I851" i="3"/>
  <c r="J851" i="3"/>
  <c r="K850" i="3"/>
  <c r="S852" i="3" l="1"/>
  <c r="R853" i="3"/>
  <c r="P854" i="3"/>
  <c r="Q853" i="3"/>
  <c r="S853" i="3" s="1"/>
  <c r="G853" i="3"/>
  <c r="H852" i="3"/>
  <c r="I852" i="3"/>
  <c r="J852" i="3"/>
  <c r="K851" i="3"/>
  <c r="R854" i="3" l="1"/>
  <c r="P855" i="3"/>
  <c r="Q854" i="3"/>
  <c r="K852" i="3"/>
  <c r="J853" i="3"/>
  <c r="H853" i="3"/>
  <c r="G854" i="3"/>
  <c r="I853" i="3"/>
  <c r="S854" i="3" l="1"/>
  <c r="P856" i="3"/>
  <c r="Q855" i="3"/>
  <c r="R855" i="3"/>
  <c r="H854" i="3"/>
  <c r="I854" i="3"/>
  <c r="J854" i="3"/>
  <c r="G855" i="3"/>
  <c r="K853" i="3"/>
  <c r="S855" i="3" l="1"/>
  <c r="P857" i="3"/>
  <c r="Q856" i="3"/>
  <c r="R856" i="3"/>
  <c r="H855" i="3"/>
  <c r="G856" i="3"/>
  <c r="I855" i="3"/>
  <c r="J855" i="3"/>
  <c r="K854" i="3"/>
  <c r="S856" i="3" l="1"/>
  <c r="R857" i="3"/>
  <c r="P858" i="3"/>
  <c r="Q857" i="3"/>
  <c r="S857" i="3" s="1"/>
  <c r="H856" i="3"/>
  <c r="G857" i="3"/>
  <c r="I856" i="3"/>
  <c r="J856" i="3"/>
  <c r="K855" i="3"/>
  <c r="R858" i="3" l="1"/>
  <c r="P859" i="3"/>
  <c r="Q858" i="3"/>
  <c r="S858" i="3" s="1"/>
  <c r="I857" i="3"/>
  <c r="J857" i="3"/>
  <c r="H857" i="3"/>
  <c r="G858" i="3"/>
  <c r="K856" i="3"/>
  <c r="P860" i="3" l="1"/>
  <c r="Q859" i="3"/>
  <c r="S859" i="3" s="1"/>
  <c r="R859" i="3"/>
  <c r="G859" i="3"/>
  <c r="I858" i="3"/>
  <c r="J858" i="3"/>
  <c r="H858" i="3"/>
  <c r="K857" i="3"/>
  <c r="P861" i="3" l="1"/>
  <c r="Q860" i="3"/>
  <c r="R860" i="3"/>
  <c r="K858" i="3"/>
  <c r="H859" i="3"/>
  <c r="G860" i="3"/>
  <c r="I859" i="3"/>
  <c r="J859" i="3"/>
  <c r="S860" i="3" l="1"/>
  <c r="R861" i="3"/>
  <c r="Q861" i="3"/>
  <c r="S861" i="3" s="1"/>
  <c r="P862" i="3"/>
  <c r="J860" i="3"/>
  <c r="H860" i="3"/>
  <c r="G861" i="3"/>
  <c r="I860" i="3"/>
  <c r="K859" i="3"/>
  <c r="R862" i="3" l="1"/>
  <c r="P863" i="3"/>
  <c r="Q862" i="3"/>
  <c r="S862" i="3" s="1"/>
  <c r="J861" i="3"/>
  <c r="H861" i="3"/>
  <c r="G862" i="3"/>
  <c r="I861" i="3"/>
  <c r="K860" i="3"/>
  <c r="P864" i="3" l="1"/>
  <c r="Q863" i="3"/>
  <c r="S863" i="3" s="1"/>
  <c r="R863" i="3"/>
  <c r="G863" i="3"/>
  <c r="I862" i="3"/>
  <c r="J862" i="3"/>
  <c r="H862" i="3"/>
  <c r="K861" i="3"/>
  <c r="P865" i="3" l="1"/>
  <c r="Q864" i="3"/>
  <c r="R864" i="3"/>
  <c r="K862" i="3"/>
  <c r="H863" i="3"/>
  <c r="G864" i="3"/>
  <c r="I863" i="3"/>
  <c r="J863" i="3"/>
  <c r="S864" i="3" l="1"/>
  <c r="R865" i="3"/>
  <c r="P866" i="3"/>
  <c r="Q865" i="3"/>
  <c r="J864" i="3"/>
  <c r="H864" i="3"/>
  <c r="G865" i="3"/>
  <c r="I864" i="3"/>
  <c r="K863" i="3"/>
  <c r="S865" i="3" l="1"/>
  <c r="R866" i="3"/>
  <c r="P867" i="3"/>
  <c r="Q866" i="3"/>
  <c r="S866" i="3" s="1"/>
  <c r="J865" i="3"/>
  <c r="H865" i="3"/>
  <c r="G866" i="3"/>
  <c r="I865" i="3"/>
  <c r="K864" i="3"/>
  <c r="P868" i="3" l="1"/>
  <c r="Q867" i="3"/>
  <c r="R867" i="3"/>
  <c r="I866" i="3"/>
  <c r="J866" i="3"/>
  <c r="H866" i="3"/>
  <c r="G867" i="3"/>
  <c r="K865" i="3"/>
  <c r="S867" i="3" l="1"/>
  <c r="P869" i="3"/>
  <c r="Q868" i="3"/>
  <c r="R868" i="3"/>
  <c r="H867" i="3"/>
  <c r="G868" i="3"/>
  <c r="I867" i="3"/>
  <c r="J867" i="3"/>
  <c r="K866" i="3"/>
  <c r="S868" i="3" l="1"/>
  <c r="R869" i="3"/>
  <c r="P870" i="3"/>
  <c r="Q869" i="3"/>
  <c r="S869" i="3" s="1"/>
  <c r="G869" i="3"/>
  <c r="H868" i="3"/>
  <c r="I868" i="3"/>
  <c r="J868" i="3"/>
  <c r="K867" i="3"/>
  <c r="R870" i="3" l="1"/>
  <c r="P871" i="3"/>
  <c r="Q870" i="3"/>
  <c r="K868" i="3"/>
  <c r="J869" i="3"/>
  <c r="H869" i="3"/>
  <c r="G870" i="3"/>
  <c r="I869" i="3"/>
  <c r="S870" i="3" l="1"/>
  <c r="P872" i="3"/>
  <c r="Q871" i="3"/>
  <c r="R871" i="3"/>
  <c r="I870" i="3"/>
  <c r="J870" i="3"/>
  <c r="H870" i="3"/>
  <c r="G871" i="3"/>
  <c r="K869" i="3"/>
  <c r="S871" i="3" l="1"/>
  <c r="P873" i="3"/>
  <c r="Q872" i="3"/>
  <c r="R872" i="3"/>
  <c r="H871" i="3"/>
  <c r="G872" i="3"/>
  <c r="I871" i="3"/>
  <c r="J871" i="3"/>
  <c r="K870" i="3"/>
  <c r="S872" i="3" l="1"/>
  <c r="R873" i="3"/>
  <c r="P874" i="3"/>
  <c r="Q873" i="3"/>
  <c r="S873" i="3" s="1"/>
  <c r="H872" i="3"/>
  <c r="G873" i="3"/>
  <c r="I872" i="3"/>
  <c r="J872" i="3"/>
  <c r="K871" i="3"/>
  <c r="R874" i="3" l="1"/>
  <c r="P875" i="3"/>
  <c r="Q874" i="3"/>
  <c r="S874" i="3" s="1"/>
  <c r="J873" i="3"/>
  <c r="H873" i="3"/>
  <c r="G874" i="3"/>
  <c r="I873" i="3"/>
  <c r="K872" i="3"/>
  <c r="P876" i="3" l="1"/>
  <c r="Q875" i="3"/>
  <c r="S875" i="3" s="1"/>
  <c r="R875" i="3"/>
  <c r="I874" i="3"/>
  <c r="J874" i="3"/>
  <c r="H874" i="3"/>
  <c r="G875" i="3"/>
  <c r="K873" i="3"/>
  <c r="P877" i="3" l="1"/>
  <c r="Q876" i="3"/>
  <c r="R876" i="3"/>
  <c r="H875" i="3"/>
  <c r="G876" i="3"/>
  <c r="I875" i="3"/>
  <c r="J875" i="3"/>
  <c r="K874" i="3"/>
  <c r="S876" i="3" l="1"/>
  <c r="R877" i="3"/>
  <c r="Q877" i="3"/>
  <c r="S877" i="3" s="1"/>
  <c r="P878" i="3"/>
  <c r="H876" i="3"/>
  <c r="I876" i="3"/>
  <c r="J876" i="3"/>
  <c r="G877" i="3"/>
  <c r="K875" i="3"/>
  <c r="R878" i="3" l="1"/>
  <c r="P879" i="3"/>
  <c r="Q878" i="3"/>
  <c r="S878" i="3" s="1"/>
  <c r="J877" i="3"/>
  <c r="H877" i="3"/>
  <c r="G878" i="3"/>
  <c r="I877" i="3"/>
  <c r="K876" i="3"/>
  <c r="P880" i="3" l="1"/>
  <c r="Q879" i="3"/>
  <c r="S879" i="3" s="1"/>
  <c r="R879" i="3"/>
  <c r="I878" i="3"/>
  <c r="H878" i="3"/>
  <c r="J878" i="3"/>
  <c r="G879" i="3"/>
  <c r="K877" i="3"/>
  <c r="P881" i="3" l="1"/>
  <c r="Q880" i="3"/>
  <c r="R880" i="3"/>
  <c r="H879" i="3"/>
  <c r="G880" i="3"/>
  <c r="J879" i="3"/>
  <c r="I879" i="3"/>
  <c r="K878" i="3"/>
  <c r="S880" i="3" l="1"/>
  <c r="R881" i="3"/>
  <c r="P882" i="3"/>
  <c r="Q881" i="3"/>
  <c r="S881" i="3" s="1"/>
  <c r="I880" i="3"/>
  <c r="H880" i="3"/>
  <c r="G881" i="3"/>
  <c r="J880" i="3"/>
  <c r="K879" i="3"/>
  <c r="R882" i="3" l="1"/>
  <c r="P883" i="3"/>
  <c r="Q882" i="3"/>
  <c r="S882" i="3" s="1"/>
  <c r="J881" i="3"/>
  <c r="H881" i="3"/>
  <c r="G882" i="3"/>
  <c r="I881" i="3"/>
  <c r="K880" i="3"/>
  <c r="P884" i="3" l="1"/>
  <c r="Q883" i="3"/>
  <c r="R883" i="3"/>
  <c r="I882" i="3"/>
  <c r="G883" i="3"/>
  <c r="H882" i="3"/>
  <c r="J882" i="3"/>
  <c r="K881" i="3"/>
  <c r="S883" i="3" l="1"/>
  <c r="P885" i="3"/>
  <c r="Q884" i="3"/>
  <c r="S884" i="3" s="1"/>
  <c r="R884" i="3"/>
  <c r="K882" i="3"/>
  <c r="H883" i="3"/>
  <c r="G884" i="3"/>
  <c r="J883" i="3"/>
  <c r="I883" i="3"/>
  <c r="R885" i="3" l="1"/>
  <c r="P886" i="3"/>
  <c r="Q885" i="3"/>
  <c r="I884" i="3"/>
  <c r="J884" i="3"/>
  <c r="G885" i="3"/>
  <c r="H884" i="3"/>
  <c r="K883" i="3"/>
  <c r="S885" i="3" l="1"/>
  <c r="R886" i="3"/>
  <c r="P887" i="3"/>
  <c r="Q886" i="3"/>
  <c r="S886" i="3" s="1"/>
  <c r="K884" i="3"/>
  <c r="J885" i="3"/>
  <c r="H885" i="3"/>
  <c r="G886" i="3"/>
  <c r="I885" i="3"/>
  <c r="P888" i="3" l="1"/>
  <c r="Q887" i="3"/>
  <c r="S887" i="3" s="1"/>
  <c r="R887" i="3"/>
  <c r="I886" i="3"/>
  <c r="H886" i="3"/>
  <c r="J886" i="3"/>
  <c r="G887" i="3"/>
  <c r="K885" i="3"/>
  <c r="P889" i="3" l="1"/>
  <c r="Q888" i="3"/>
  <c r="S888" i="3" s="1"/>
  <c r="R888" i="3"/>
  <c r="H887" i="3"/>
  <c r="G888" i="3"/>
  <c r="J887" i="3"/>
  <c r="I887" i="3"/>
  <c r="K886" i="3"/>
  <c r="P890" i="3" l="1"/>
  <c r="R889" i="3"/>
  <c r="Q889" i="3"/>
  <c r="I888" i="3"/>
  <c r="H888" i="3"/>
  <c r="J888" i="3"/>
  <c r="G889" i="3"/>
  <c r="K887" i="3"/>
  <c r="S889" i="3" l="1"/>
  <c r="P891" i="3"/>
  <c r="Q890" i="3"/>
  <c r="S890" i="3" s="1"/>
  <c r="R890" i="3"/>
  <c r="J889" i="3"/>
  <c r="H889" i="3"/>
  <c r="G890" i="3"/>
  <c r="I889" i="3"/>
  <c r="K888" i="3"/>
  <c r="R891" i="3" l="1"/>
  <c r="P892" i="3"/>
  <c r="Q891" i="3"/>
  <c r="K889" i="3"/>
  <c r="I890" i="3"/>
  <c r="G891" i="3"/>
  <c r="J890" i="3"/>
  <c r="H890" i="3"/>
  <c r="S891" i="3" l="1"/>
  <c r="R892" i="3"/>
  <c r="P893" i="3"/>
  <c r="Q892" i="3"/>
  <c r="S892" i="3" s="1"/>
  <c r="K890" i="3"/>
  <c r="H891" i="3"/>
  <c r="G892" i="3"/>
  <c r="J891" i="3"/>
  <c r="I891" i="3"/>
  <c r="P894" i="3" l="1"/>
  <c r="Q893" i="3"/>
  <c r="S893" i="3" s="1"/>
  <c r="R893" i="3"/>
  <c r="K891" i="3"/>
  <c r="I892" i="3"/>
  <c r="J892" i="3"/>
  <c r="G893" i="3"/>
  <c r="H892" i="3"/>
  <c r="P895" i="3" l="1"/>
  <c r="Q894" i="3"/>
  <c r="S894" i="3" s="1"/>
  <c r="R894" i="3"/>
  <c r="K892" i="3"/>
  <c r="J893" i="3"/>
  <c r="H893" i="3"/>
  <c r="G894" i="3"/>
  <c r="I893" i="3"/>
  <c r="R895" i="3" l="1"/>
  <c r="P896" i="3"/>
  <c r="Q895" i="3"/>
  <c r="S895" i="3" s="1"/>
  <c r="I894" i="3"/>
  <c r="H894" i="3"/>
  <c r="J894" i="3"/>
  <c r="G895" i="3"/>
  <c r="K893" i="3"/>
  <c r="R896" i="3" l="1"/>
  <c r="P897" i="3"/>
  <c r="Q896" i="3"/>
  <c r="S896" i="3" s="1"/>
  <c r="H895" i="3"/>
  <c r="G896" i="3"/>
  <c r="J895" i="3"/>
  <c r="I895" i="3"/>
  <c r="K894" i="3"/>
  <c r="P898" i="3" l="1"/>
  <c r="Q897" i="3"/>
  <c r="S897" i="3" s="1"/>
  <c r="R897" i="3"/>
  <c r="I896" i="3"/>
  <c r="H896" i="3"/>
  <c r="G897" i="3"/>
  <c r="J896" i="3"/>
  <c r="K895" i="3"/>
  <c r="P899" i="3" l="1"/>
  <c r="Q898" i="3"/>
  <c r="R898" i="3"/>
  <c r="J897" i="3"/>
  <c r="H897" i="3"/>
  <c r="G898" i="3"/>
  <c r="I897" i="3"/>
  <c r="K896" i="3"/>
  <c r="S898" i="3" l="1"/>
  <c r="R899" i="3"/>
  <c r="Q899" i="3"/>
  <c r="S899" i="3" s="1"/>
  <c r="P900" i="3"/>
  <c r="I898" i="3"/>
  <c r="G899" i="3"/>
  <c r="H898" i="3"/>
  <c r="J898" i="3"/>
  <c r="K897" i="3"/>
  <c r="R900" i="3" l="1"/>
  <c r="P901" i="3"/>
  <c r="Q900" i="3"/>
  <c r="S900" i="3" s="1"/>
  <c r="K898" i="3"/>
  <c r="H899" i="3"/>
  <c r="G900" i="3"/>
  <c r="J899" i="3"/>
  <c r="I899" i="3"/>
  <c r="P902" i="3" l="1"/>
  <c r="Q901" i="3"/>
  <c r="S901" i="3" s="1"/>
  <c r="R901" i="3"/>
  <c r="I900" i="3"/>
  <c r="J900" i="3"/>
  <c r="G901" i="3"/>
  <c r="H900" i="3"/>
  <c r="K899" i="3"/>
  <c r="P903" i="3" l="1"/>
  <c r="Q902" i="3"/>
  <c r="S902" i="3" s="1"/>
  <c r="R902" i="3"/>
  <c r="K900" i="3"/>
  <c r="J901" i="3"/>
  <c r="H901" i="3"/>
  <c r="G902" i="3"/>
  <c r="I901" i="3"/>
  <c r="R903" i="3" l="1"/>
  <c r="P904" i="3"/>
  <c r="Q903" i="3"/>
  <c r="S903" i="3" s="1"/>
  <c r="I902" i="3"/>
  <c r="H902" i="3"/>
  <c r="J902" i="3"/>
  <c r="G903" i="3"/>
  <c r="K901" i="3"/>
  <c r="R904" i="3" l="1"/>
  <c r="P905" i="3"/>
  <c r="Q904" i="3"/>
  <c r="S904" i="3" s="1"/>
  <c r="H903" i="3"/>
  <c r="G904" i="3"/>
  <c r="J903" i="3"/>
  <c r="I903" i="3"/>
  <c r="K902" i="3"/>
  <c r="P906" i="3" l="1"/>
  <c r="Q905" i="3"/>
  <c r="S905" i="3" s="1"/>
  <c r="R905" i="3"/>
  <c r="I904" i="3"/>
  <c r="H904" i="3"/>
  <c r="J904" i="3"/>
  <c r="G905" i="3"/>
  <c r="K903" i="3"/>
  <c r="P907" i="3" l="1"/>
  <c r="Q906" i="3"/>
  <c r="S906" i="3" s="1"/>
  <c r="R906" i="3"/>
  <c r="J905" i="3"/>
  <c r="H905" i="3"/>
  <c r="G906" i="3"/>
  <c r="I905" i="3"/>
  <c r="K904" i="3"/>
  <c r="R907" i="3" l="1"/>
  <c r="P908" i="3"/>
  <c r="Q907" i="3"/>
  <c r="S907" i="3" s="1"/>
  <c r="I906" i="3"/>
  <c r="G907" i="3"/>
  <c r="J906" i="3"/>
  <c r="H906" i="3"/>
  <c r="K905" i="3"/>
  <c r="R908" i="3" l="1"/>
  <c r="P909" i="3"/>
  <c r="Q908" i="3"/>
  <c r="S908" i="3" s="1"/>
  <c r="K906" i="3"/>
  <c r="H907" i="3"/>
  <c r="G908" i="3"/>
  <c r="J907" i="3"/>
  <c r="I907" i="3"/>
  <c r="P910" i="3" l="1"/>
  <c r="Q909" i="3"/>
  <c r="S909" i="3" s="1"/>
  <c r="R909" i="3"/>
  <c r="I908" i="3"/>
  <c r="J908" i="3"/>
  <c r="G909" i="3"/>
  <c r="H908" i="3"/>
  <c r="K907" i="3"/>
  <c r="P911" i="3" l="1"/>
  <c r="Q910" i="3"/>
  <c r="S910" i="3" s="1"/>
  <c r="R910" i="3"/>
  <c r="K908" i="3"/>
  <c r="J909" i="3"/>
  <c r="H909" i="3"/>
  <c r="G910" i="3"/>
  <c r="I909" i="3"/>
  <c r="R911" i="3" l="1"/>
  <c r="P912" i="3"/>
  <c r="Q911" i="3"/>
  <c r="I910" i="3"/>
  <c r="H910" i="3"/>
  <c r="J910" i="3"/>
  <c r="G911" i="3"/>
  <c r="K909" i="3"/>
  <c r="S911" i="3" l="1"/>
  <c r="R912" i="3"/>
  <c r="P913" i="3"/>
  <c r="Q912" i="3"/>
  <c r="H911" i="3"/>
  <c r="G912" i="3"/>
  <c r="J911" i="3"/>
  <c r="I911" i="3"/>
  <c r="K910" i="3"/>
  <c r="S912" i="3" l="1"/>
  <c r="P914" i="3"/>
  <c r="Q913" i="3"/>
  <c r="S913" i="3" s="1"/>
  <c r="R913" i="3"/>
  <c r="I912" i="3"/>
  <c r="H912" i="3"/>
  <c r="J912" i="3"/>
  <c r="G913" i="3"/>
  <c r="K911" i="3"/>
  <c r="P915" i="3" l="1"/>
  <c r="Q914" i="3"/>
  <c r="S914" i="3" s="1"/>
  <c r="R914" i="3"/>
  <c r="J913" i="3"/>
  <c r="H913" i="3"/>
  <c r="G914" i="3"/>
  <c r="I913" i="3"/>
  <c r="K912" i="3"/>
  <c r="R915" i="3" l="1"/>
  <c r="Q915" i="3"/>
  <c r="S915" i="3" s="1"/>
  <c r="P916" i="3"/>
  <c r="I914" i="3"/>
  <c r="J914" i="3"/>
  <c r="G915" i="3"/>
  <c r="H914" i="3"/>
  <c r="K913" i="3"/>
  <c r="R916" i="3" l="1"/>
  <c r="P917" i="3"/>
  <c r="Q916" i="3"/>
  <c r="S916" i="3" s="1"/>
  <c r="K914" i="3"/>
  <c r="H915" i="3"/>
  <c r="G916" i="3"/>
  <c r="J915" i="3"/>
  <c r="I915" i="3"/>
  <c r="P918" i="3" l="1"/>
  <c r="Q917" i="3"/>
  <c r="S917" i="3" s="1"/>
  <c r="R917" i="3"/>
  <c r="I916" i="3"/>
  <c r="J916" i="3"/>
  <c r="G917" i="3"/>
  <c r="H916" i="3"/>
  <c r="K915" i="3"/>
  <c r="P919" i="3" l="1"/>
  <c r="Q918" i="3"/>
  <c r="S918" i="3" s="1"/>
  <c r="R918" i="3"/>
  <c r="K916" i="3"/>
  <c r="J917" i="3"/>
  <c r="H917" i="3"/>
  <c r="G918" i="3"/>
  <c r="I917" i="3"/>
  <c r="R919" i="3" l="1"/>
  <c r="P920" i="3"/>
  <c r="Q919" i="3"/>
  <c r="I918" i="3"/>
  <c r="H918" i="3"/>
  <c r="J918" i="3"/>
  <c r="G919" i="3"/>
  <c r="K917" i="3"/>
  <c r="S919" i="3" l="1"/>
  <c r="R920" i="3"/>
  <c r="P921" i="3"/>
  <c r="Q920" i="3"/>
  <c r="H919" i="3"/>
  <c r="G920" i="3"/>
  <c r="J919" i="3"/>
  <c r="I919" i="3"/>
  <c r="K918" i="3"/>
  <c r="S920" i="3" l="1"/>
  <c r="P922" i="3"/>
  <c r="Q921" i="3"/>
  <c r="S921" i="3" s="1"/>
  <c r="R921" i="3"/>
  <c r="I920" i="3"/>
  <c r="H920" i="3"/>
  <c r="J920" i="3"/>
  <c r="G921" i="3"/>
  <c r="K919" i="3"/>
  <c r="P923" i="3" l="1"/>
  <c r="Q922" i="3"/>
  <c r="S922" i="3" s="1"/>
  <c r="R922" i="3"/>
  <c r="J921" i="3"/>
  <c r="H921" i="3"/>
  <c r="G922" i="3"/>
  <c r="I921" i="3"/>
  <c r="K920" i="3"/>
  <c r="R923" i="3" l="1"/>
  <c r="P924" i="3"/>
  <c r="Q923" i="3"/>
  <c r="S923" i="3" s="1"/>
  <c r="I922" i="3"/>
  <c r="G923" i="3"/>
  <c r="J922" i="3"/>
  <c r="H922" i="3"/>
  <c r="K921" i="3"/>
  <c r="R924" i="3" l="1"/>
  <c r="P925" i="3"/>
  <c r="Q924" i="3"/>
  <c r="S924" i="3" s="1"/>
  <c r="K922" i="3"/>
  <c r="H923" i="3"/>
  <c r="G924" i="3"/>
  <c r="J923" i="3"/>
  <c r="I923" i="3"/>
  <c r="P926" i="3" l="1"/>
  <c r="Q925" i="3"/>
  <c r="S925" i="3" s="1"/>
  <c r="R925" i="3"/>
  <c r="I924" i="3"/>
  <c r="J924" i="3"/>
  <c r="G925" i="3"/>
  <c r="H924" i="3"/>
  <c r="K923" i="3"/>
  <c r="P927" i="3" l="1"/>
  <c r="Q926" i="3"/>
  <c r="R926" i="3"/>
  <c r="K924" i="3"/>
  <c r="J925" i="3"/>
  <c r="H925" i="3"/>
  <c r="G926" i="3"/>
  <c r="I925" i="3"/>
  <c r="S926" i="3" l="1"/>
  <c r="R927" i="3"/>
  <c r="P928" i="3"/>
  <c r="Q927" i="3"/>
  <c r="I926" i="3"/>
  <c r="H926" i="3"/>
  <c r="J926" i="3"/>
  <c r="G927" i="3"/>
  <c r="K925" i="3"/>
  <c r="S927" i="3" l="1"/>
  <c r="R928" i="3"/>
  <c r="P929" i="3"/>
  <c r="Q928" i="3"/>
  <c r="H927" i="3"/>
  <c r="G928" i="3"/>
  <c r="J927" i="3"/>
  <c r="I927" i="3"/>
  <c r="K926" i="3"/>
  <c r="S928" i="3" l="1"/>
  <c r="P930" i="3"/>
  <c r="Q929" i="3"/>
  <c r="S929" i="3" s="1"/>
  <c r="R929" i="3"/>
  <c r="I928" i="3"/>
  <c r="H928" i="3"/>
  <c r="G929" i="3"/>
  <c r="J928" i="3"/>
  <c r="K927" i="3"/>
  <c r="P931" i="3" l="1"/>
  <c r="Q930" i="3"/>
  <c r="S930" i="3" s="1"/>
  <c r="R930" i="3"/>
  <c r="J929" i="3"/>
  <c r="H929" i="3"/>
  <c r="G930" i="3"/>
  <c r="I929" i="3"/>
  <c r="K928" i="3"/>
  <c r="R931" i="3" l="1"/>
  <c r="Q931" i="3"/>
  <c r="S931" i="3" s="1"/>
  <c r="P932" i="3"/>
  <c r="I930" i="3"/>
  <c r="G931" i="3"/>
  <c r="H930" i="3"/>
  <c r="J930" i="3"/>
  <c r="K929" i="3"/>
  <c r="R932" i="3" l="1"/>
  <c r="P933" i="3"/>
  <c r="Q932" i="3"/>
  <c r="K930" i="3"/>
  <c r="H931" i="3"/>
  <c r="G932" i="3"/>
  <c r="J931" i="3"/>
  <c r="I931" i="3"/>
  <c r="S932" i="3" l="1"/>
  <c r="P934" i="3"/>
  <c r="Q933" i="3"/>
  <c r="S933" i="3" s="1"/>
  <c r="R933" i="3"/>
  <c r="I932" i="3"/>
  <c r="J932" i="3"/>
  <c r="G933" i="3"/>
  <c r="H932" i="3"/>
  <c r="K931" i="3"/>
  <c r="P935" i="3" l="1"/>
  <c r="Q934" i="3"/>
  <c r="S934" i="3" s="1"/>
  <c r="R934" i="3"/>
  <c r="K932" i="3"/>
  <c r="J933" i="3"/>
  <c r="H933" i="3"/>
  <c r="G934" i="3"/>
  <c r="I933" i="3"/>
  <c r="R935" i="3" l="1"/>
  <c r="P936" i="3"/>
  <c r="Q935" i="3"/>
  <c r="I934" i="3"/>
  <c r="H934" i="3"/>
  <c r="J934" i="3"/>
  <c r="G935" i="3"/>
  <c r="K933" i="3"/>
  <c r="S935" i="3" l="1"/>
  <c r="R936" i="3"/>
  <c r="P937" i="3"/>
  <c r="Q936" i="3"/>
  <c r="H935" i="3"/>
  <c r="G936" i="3"/>
  <c r="J935" i="3"/>
  <c r="I935" i="3"/>
  <c r="K934" i="3"/>
  <c r="S936" i="3" l="1"/>
  <c r="P938" i="3"/>
  <c r="Q937" i="3"/>
  <c r="S937" i="3" s="1"/>
  <c r="R937" i="3"/>
  <c r="I936" i="3"/>
  <c r="H936" i="3"/>
  <c r="J936" i="3"/>
  <c r="G937" i="3"/>
  <c r="K935" i="3"/>
  <c r="P939" i="3" l="1"/>
  <c r="Q938" i="3"/>
  <c r="S938" i="3" s="1"/>
  <c r="R938" i="3"/>
  <c r="J937" i="3"/>
  <c r="H937" i="3"/>
  <c r="G938" i="3"/>
  <c r="I937" i="3"/>
  <c r="K936" i="3"/>
  <c r="R939" i="3" l="1"/>
  <c r="P940" i="3"/>
  <c r="Q939" i="3"/>
  <c r="I938" i="3"/>
  <c r="G939" i="3"/>
  <c r="J938" i="3"/>
  <c r="H938" i="3"/>
  <c r="K937" i="3"/>
  <c r="S939" i="3" l="1"/>
  <c r="R940" i="3"/>
  <c r="P941" i="3"/>
  <c r="Q940" i="3"/>
  <c r="S940" i="3" s="1"/>
  <c r="K938" i="3"/>
  <c r="H939" i="3"/>
  <c r="G940" i="3"/>
  <c r="J939" i="3"/>
  <c r="I939" i="3"/>
  <c r="P942" i="3" l="1"/>
  <c r="Q941" i="3"/>
  <c r="S941" i="3" s="1"/>
  <c r="R941" i="3"/>
  <c r="I940" i="3"/>
  <c r="J940" i="3"/>
  <c r="G941" i="3"/>
  <c r="H940" i="3"/>
  <c r="K939" i="3"/>
  <c r="P943" i="3" l="1"/>
  <c r="Q942" i="3"/>
  <c r="S942" i="3" s="1"/>
  <c r="R942" i="3"/>
  <c r="K940" i="3"/>
  <c r="J941" i="3"/>
  <c r="H941" i="3"/>
  <c r="G942" i="3"/>
  <c r="I941" i="3"/>
  <c r="R943" i="3" l="1"/>
  <c r="P944" i="3"/>
  <c r="Q943" i="3"/>
  <c r="S943" i="3" s="1"/>
  <c r="I942" i="3"/>
  <c r="H942" i="3"/>
  <c r="J942" i="3"/>
  <c r="G943" i="3"/>
  <c r="K941" i="3"/>
  <c r="R944" i="3" l="1"/>
  <c r="P945" i="3"/>
  <c r="Q944" i="3"/>
  <c r="S944" i="3" s="1"/>
  <c r="H943" i="3"/>
  <c r="G944" i="3"/>
  <c r="J943" i="3"/>
  <c r="I943" i="3"/>
  <c r="K942" i="3"/>
  <c r="P946" i="3" l="1"/>
  <c r="Q945" i="3"/>
  <c r="S945" i="3" s="1"/>
  <c r="R945" i="3"/>
  <c r="I944" i="3"/>
  <c r="H944" i="3"/>
  <c r="J944" i="3"/>
  <c r="G945" i="3"/>
  <c r="K943" i="3"/>
  <c r="P947" i="3" l="1"/>
  <c r="Q946" i="3"/>
  <c r="S946" i="3" s="1"/>
  <c r="R946" i="3"/>
  <c r="J945" i="3"/>
  <c r="H945" i="3"/>
  <c r="G946" i="3"/>
  <c r="I945" i="3"/>
  <c r="K944" i="3"/>
  <c r="R947" i="3" l="1"/>
  <c r="Q947" i="3"/>
  <c r="S947" i="3" s="1"/>
  <c r="P948" i="3"/>
  <c r="I946" i="3"/>
  <c r="G947" i="3"/>
  <c r="J946" i="3"/>
  <c r="H946" i="3"/>
  <c r="K945" i="3"/>
  <c r="R948" i="3" l="1"/>
  <c r="P949" i="3"/>
  <c r="Q948" i="3"/>
  <c r="S948" i="3" s="1"/>
  <c r="K946" i="3"/>
  <c r="H947" i="3"/>
  <c r="G948" i="3"/>
  <c r="J947" i="3"/>
  <c r="I947" i="3"/>
  <c r="P950" i="3" l="1"/>
  <c r="Q949" i="3"/>
  <c r="R949" i="3"/>
  <c r="I948" i="3"/>
  <c r="J948" i="3"/>
  <c r="G949" i="3"/>
  <c r="H948" i="3"/>
  <c r="K947" i="3"/>
  <c r="S949" i="3" l="1"/>
  <c r="P951" i="3"/>
  <c r="Q950" i="3"/>
  <c r="S950" i="3" s="1"/>
  <c r="R950" i="3"/>
  <c r="K948" i="3"/>
  <c r="J949" i="3"/>
  <c r="H949" i="3"/>
  <c r="G950" i="3"/>
  <c r="I949" i="3"/>
  <c r="R951" i="3" l="1"/>
  <c r="P952" i="3"/>
  <c r="Q951" i="3"/>
  <c r="S951" i="3" s="1"/>
  <c r="I950" i="3"/>
  <c r="H950" i="3"/>
  <c r="J950" i="3"/>
  <c r="G951" i="3"/>
  <c r="K949" i="3"/>
  <c r="R952" i="3" l="1"/>
  <c r="P953" i="3"/>
  <c r="Q952" i="3"/>
  <c r="S952" i="3" s="1"/>
  <c r="H951" i="3"/>
  <c r="G952" i="3"/>
  <c r="J951" i="3"/>
  <c r="I951" i="3"/>
  <c r="K950" i="3"/>
  <c r="P954" i="3" l="1"/>
  <c r="Q953" i="3"/>
  <c r="R953" i="3"/>
  <c r="I952" i="3"/>
  <c r="H952" i="3"/>
  <c r="J952" i="3"/>
  <c r="G953" i="3"/>
  <c r="K951" i="3"/>
  <c r="S953" i="3" l="1"/>
  <c r="P955" i="3"/>
  <c r="Q954" i="3"/>
  <c r="R954" i="3"/>
  <c r="J953" i="3"/>
  <c r="H953" i="3"/>
  <c r="G954" i="3"/>
  <c r="I953" i="3"/>
  <c r="K952" i="3"/>
  <c r="S954" i="3" l="1"/>
  <c r="R955" i="3"/>
  <c r="P956" i="3"/>
  <c r="Q955" i="3"/>
  <c r="I954" i="3"/>
  <c r="G955" i="3"/>
  <c r="J954" i="3"/>
  <c r="H954" i="3"/>
  <c r="K953" i="3"/>
  <c r="S955" i="3" l="1"/>
  <c r="R956" i="3"/>
  <c r="P957" i="3"/>
  <c r="Q956" i="3"/>
  <c r="S956" i="3" s="1"/>
  <c r="K954" i="3"/>
  <c r="H955" i="3"/>
  <c r="G956" i="3"/>
  <c r="J955" i="3"/>
  <c r="I955" i="3"/>
  <c r="P958" i="3" l="1"/>
  <c r="Q957" i="3"/>
  <c r="S957" i="3" s="1"/>
  <c r="R957" i="3"/>
  <c r="I956" i="3"/>
  <c r="J956" i="3"/>
  <c r="G957" i="3"/>
  <c r="H956" i="3"/>
  <c r="K955" i="3"/>
  <c r="P959" i="3" l="1"/>
  <c r="Q958" i="3"/>
  <c r="S958" i="3" s="1"/>
  <c r="R958" i="3"/>
  <c r="K956" i="3"/>
  <c r="J957" i="3"/>
  <c r="H957" i="3"/>
  <c r="G958" i="3"/>
  <c r="I957" i="3"/>
  <c r="R959" i="3" l="1"/>
  <c r="P960" i="3"/>
  <c r="Q959" i="3"/>
  <c r="I958" i="3"/>
  <c r="H958" i="3"/>
  <c r="J958" i="3"/>
  <c r="G959" i="3"/>
  <c r="K957" i="3"/>
  <c r="S959" i="3" l="1"/>
  <c r="R960" i="3"/>
  <c r="P961" i="3"/>
  <c r="Q960" i="3"/>
  <c r="S960" i="3" s="1"/>
  <c r="H959" i="3"/>
  <c r="G960" i="3"/>
  <c r="J959" i="3"/>
  <c r="I959" i="3"/>
  <c r="K958" i="3"/>
  <c r="P962" i="3" l="1"/>
  <c r="Q961" i="3"/>
  <c r="S961" i="3" s="1"/>
  <c r="R961" i="3"/>
  <c r="I960" i="3"/>
  <c r="H960" i="3"/>
  <c r="G961" i="3"/>
  <c r="J960" i="3"/>
  <c r="K959" i="3"/>
  <c r="P963" i="3" l="1"/>
  <c r="Q962" i="3"/>
  <c r="R962" i="3"/>
  <c r="J961" i="3"/>
  <c r="H961" i="3"/>
  <c r="G962" i="3"/>
  <c r="I961" i="3"/>
  <c r="K960" i="3"/>
  <c r="S962" i="3" l="1"/>
  <c r="R963" i="3"/>
  <c r="Q963" i="3"/>
  <c r="S963" i="3" s="1"/>
  <c r="P964" i="3"/>
  <c r="I962" i="3"/>
  <c r="J962" i="3"/>
  <c r="G963" i="3"/>
  <c r="H962" i="3"/>
  <c r="K961" i="3"/>
  <c r="R964" i="3" l="1"/>
  <c r="P965" i="3"/>
  <c r="Q964" i="3"/>
  <c r="S964" i="3" s="1"/>
  <c r="K962" i="3"/>
  <c r="H963" i="3"/>
  <c r="G964" i="3"/>
  <c r="J963" i="3"/>
  <c r="I963" i="3"/>
  <c r="P966" i="3" l="1"/>
  <c r="Q965" i="3"/>
  <c r="R965" i="3"/>
  <c r="I964" i="3"/>
  <c r="J964" i="3"/>
  <c r="G965" i="3"/>
  <c r="H964" i="3"/>
  <c r="K963" i="3"/>
  <c r="S965" i="3" l="1"/>
  <c r="P967" i="3"/>
  <c r="Q966" i="3"/>
  <c r="R966" i="3"/>
  <c r="K964" i="3"/>
  <c r="J965" i="3"/>
  <c r="H965" i="3"/>
  <c r="G966" i="3"/>
  <c r="I965" i="3"/>
  <c r="S966" i="3" l="1"/>
  <c r="R967" i="3"/>
  <c r="P968" i="3"/>
  <c r="Q967" i="3"/>
  <c r="S967" i="3" s="1"/>
  <c r="I966" i="3"/>
  <c r="H966" i="3"/>
  <c r="J966" i="3"/>
  <c r="G967" i="3"/>
  <c r="K965" i="3"/>
  <c r="R968" i="3" l="1"/>
  <c r="P969" i="3"/>
  <c r="Q968" i="3"/>
  <c r="S968" i="3" s="1"/>
  <c r="H967" i="3"/>
  <c r="G968" i="3"/>
  <c r="J967" i="3"/>
  <c r="I967" i="3"/>
  <c r="K966" i="3"/>
  <c r="P970" i="3" l="1"/>
  <c r="Q969" i="3"/>
  <c r="R969" i="3"/>
  <c r="I968" i="3"/>
  <c r="H968" i="3"/>
  <c r="G969" i="3"/>
  <c r="J968" i="3"/>
  <c r="K967" i="3"/>
  <c r="S969" i="3" l="1"/>
  <c r="P971" i="3"/>
  <c r="Q970" i="3"/>
  <c r="R970" i="3"/>
  <c r="J969" i="3"/>
  <c r="H969" i="3"/>
  <c r="G970" i="3"/>
  <c r="I969" i="3"/>
  <c r="K968" i="3"/>
  <c r="S970" i="3" l="1"/>
  <c r="R971" i="3"/>
  <c r="P972" i="3"/>
  <c r="Q971" i="3"/>
  <c r="S971" i="3" s="1"/>
  <c r="I970" i="3"/>
  <c r="J970" i="3"/>
  <c r="G971" i="3"/>
  <c r="H970" i="3"/>
  <c r="K969" i="3"/>
  <c r="R972" i="3" l="1"/>
  <c r="P973" i="3"/>
  <c r="Q972" i="3"/>
  <c r="S972" i="3" s="1"/>
  <c r="K970" i="3"/>
  <c r="H971" i="3"/>
  <c r="G972" i="3"/>
  <c r="J971" i="3"/>
  <c r="I971" i="3"/>
  <c r="P974" i="3" l="1"/>
  <c r="Q973" i="3"/>
  <c r="R973" i="3"/>
  <c r="I972" i="3"/>
  <c r="J972" i="3"/>
  <c r="G973" i="3"/>
  <c r="H972" i="3"/>
  <c r="K971" i="3"/>
  <c r="S973" i="3" l="1"/>
  <c r="P975" i="3"/>
  <c r="Q974" i="3"/>
  <c r="R974" i="3"/>
  <c r="K972" i="3"/>
  <c r="J973" i="3"/>
  <c r="H973" i="3"/>
  <c r="G974" i="3"/>
  <c r="I973" i="3"/>
  <c r="S974" i="3" l="1"/>
  <c r="R975" i="3"/>
  <c r="P976" i="3"/>
  <c r="Q975" i="3"/>
  <c r="S975" i="3" s="1"/>
  <c r="I974" i="3"/>
  <c r="H974" i="3"/>
  <c r="J974" i="3"/>
  <c r="G975" i="3"/>
  <c r="K973" i="3"/>
  <c r="R976" i="3" l="1"/>
  <c r="P977" i="3"/>
  <c r="Q976" i="3"/>
  <c r="S976" i="3" s="1"/>
  <c r="H975" i="3"/>
  <c r="G976" i="3"/>
  <c r="J975" i="3"/>
  <c r="I975" i="3"/>
  <c r="K974" i="3"/>
  <c r="P978" i="3" l="1"/>
  <c r="Q977" i="3"/>
  <c r="S977" i="3" s="1"/>
  <c r="R977" i="3"/>
  <c r="I976" i="3"/>
  <c r="H976" i="3"/>
  <c r="J976" i="3"/>
  <c r="G977" i="3"/>
  <c r="K975" i="3"/>
  <c r="P979" i="3" l="1"/>
  <c r="Q978" i="3"/>
  <c r="S978" i="3" s="1"/>
  <c r="R978" i="3"/>
  <c r="J977" i="3"/>
  <c r="H977" i="3"/>
  <c r="G978" i="3"/>
  <c r="I977" i="3"/>
  <c r="K976" i="3"/>
  <c r="R979" i="3" l="1"/>
  <c r="Q979" i="3"/>
  <c r="S979" i="3" s="1"/>
  <c r="P980" i="3"/>
  <c r="I978" i="3"/>
  <c r="G979" i="3"/>
  <c r="J978" i="3"/>
  <c r="H978" i="3"/>
  <c r="K977" i="3"/>
  <c r="R980" i="3" l="1"/>
  <c r="P981" i="3"/>
  <c r="Q980" i="3"/>
  <c r="K978" i="3"/>
  <c r="H979" i="3"/>
  <c r="G980" i="3"/>
  <c r="J979" i="3"/>
  <c r="I979" i="3"/>
  <c r="S980" i="3" l="1"/>
  <c r="P982" i="3"/>
  <c r="Q981" i="3"/>
  <c r="R981" i="3"/>
  <c r="I980" i="3"/>
  <c r="J980" i="3"/>
  <c r="G981" i="3"/>
  <c r="H980" i="3"/>
  <c r="K979" i="3"/>
  <c r="S981" i="3" l="1"/>
  <c r="P983" i="3"/>
  <c r="Q982" i="3"/>
  <c r="R982" i="3"/>
  <c r="K980" i="3"/>
  <c r="J981" i="3"/>
  <c r="H981" i="3"/>
  <c r="G982" i="3"/>
  <c r="I981" i="3"/>
  <c r="S982" i="3" l="1"/>
  <c r="R983" i="3"/>
  <c r="P984" i="3"/>
  <c r="Q983" i="3"/>
  <c r="S983" i="3" s="1"/>
  <c r="I982" i="3"/>
  <c r="H982" i="3"/>
  <c r="J982" i="3"/>
  <c r="G983" i="3"/>
  <c r="K981" i="3"/>
  <c r="R984" i="3" l="1"/>
  <c r="P985" i="3"/>
  <c r="Q984" i="3"/>
  <c r="H983" i="3"/>
  <c r="G984" i="3"/>
  <c r="J983" i="3"/>
  <c r="I983" i="3"/>
  <c r="K982" i="3"/>
  <c r="S984" i="3" l="1"/>
  <c r="P986" i="3"/>
  <c r="Q985" i="3"/>
  <c r="R985" i="3"/>
  <c r="I984" i="3"/>
  <c r="H984" i="3"/>
  <c r="J984" i="3"/>
  <c r="G985" i="3"/>
  <c r="K983" i="3"/>
  <c r="S985" i="3" l="1"/>
  <c r="P987" i="3"/>
  <c r="Q986" i="3"/>
  <c r="S986" i="3" s="1"/>
  <c r="R986" i="3"/>
  <c r="J985" i="3"/>
  <c r="H985" i="3"/>
  <c r="G986" i="3"/>
  <c r="I985" i="3"/>
  <c r="K984" i="3"/>
  <c r="R987" i="3" l="1"/>
  <c r="P988" i="3"/>
  <c r="Q987" i="3"/>
  <c r="I986" i="3"/>
  <c r="G987" i="3"/>
  <c r="H986" i="3"/>
  <c r="J986" i="3"/>
  <c r="K985" i="3"/>
  <c r="S987" i="3" l="1"/>
  <c r="R988" i="3"/>
  <c r="P989" i="3"/>
  <c r="Q988" i="3"/>
  <c r="S988" i="3" s="1"/>
  <c r="K986" i="3"/>
  <c r="H987" i="3"/>
  <c r="G988" i="3"/>
  <c r="J987" i="3"/>
  <c r="I987" i="3"/>
  <c r="P990" i="3" l="1"/>
  <c r="Q989" i="3"/>
  <c r="R989" i="3"/>
  <c r="I988" i="3"/>
  <c r="J988" i="3"/>
  <c r="G989" i="3"/>
  <c r="H988" i="3"/>
  <c r="K987" i="3"/>
  <c r="S989" i="3" l="1"/>
  <c r="P991" i="3"/>
  <c r="Q990" i="3"/>
  <c r="R990" i="3"/>
  <c r="K988" i="3"/>
  <c r="J989" i="3"/>
  <c r="H989" i="3"/>
  <c r="G990" i="3"/>
  <c r="I989" i="3"/>
  <c r="S990" i="3" l="1"/>
  <c r="R991" i="3"/>
  <c r="P992" i="3"/>
  <c r="Q991" i="3"/>
  <c r="S991" i="3" s="1"/>
  <c r="I990" i="3"/>
  <c r="H990" i="3"/>
  <c r="J990" i="3"/>
  <c r="G991" i="3"/>
  <c r="K989" i="3"/>
  <c r="R992" i="3" l="1"/>
  <c r="P993" i="3"/>
  <c r="Q992" i="3"/>
  <c r="H991" i="3"/>
  <c r="G992" i="3"/>
  <c r="J991" i="3"/>
  <c r="I991" i="3"/>
  <c r="K990" i="3"/>
  <c r="S992" i="3" l="1"/>
  <c r="P994" i="3"/>
  <c r="Q993" i="3"/>
  <c r="R993" i="3"/>
  <c r="I992" i="3"/>
  <c r="H992" i="3"/>
  <c r="G993" i="3"/>
  <c r="J992" i="3"/>
  <c r="K991" i="3"/>
  <c r="S993" i="3" l="1"/>
  <c r="P995" i="3"/>
  <c r="Q994" i="3"/>
  <c r="R994" i="3"/>
  <c r="J993" i="3"/>
  <c r="H993" i="3"/>
  <c r="G994" i="3"/>
  <c r="I993" i="3"/>
  <c r="K992" i="3"/>
  <c r="S994" i="3" l="1"/>
  <c r="R995" i="3"/>
  <c r="Q995" i="3"/>
  <c r="S995" i="3" s="1"/>
  <c r="P996" i="3"/>
  <c r="I994" i="3"/>
  <c r="G995" i="3"/>
  <c r="H994" i="3"/>
  <c r="J994" i="3"/>
  <c r="K993" i="3"/>
  <c r="R996" i="3" l="1"/>
  <c r="P997" i="3"/>
  <c r="Q996" i="3"/>
  <c r="S996" i="3" s="1"/>
  <c r="K994" i="3"/>
  <c r="H995" i="3"/>
  <c r="G996" i="3"/>
  <c r="J995" i="3"/>
  <c r="I995" i="3"/>
  <c r="P998" i="3" l="1"/>
  <c r="Q997" i="3"/>
  <c r="S997" i="3" s="1"/>
  <c r="R997" i="3"/>
  <c r="I996" i="3"/>
  <c r="H996" i="3"/>
  <c r="J996" i="3"/>
  <c r="G997" i="3"/>
  <c r="K995" i="3"/>
  <c r="P999" i="3" l="1"/>
  <c r="Q998" i="3"/>
  <c r="S998" i="3" s="1"/>
  <c r="R998" i="3"/>
  <c r="J997" i="3"/>
  <c r="H997" i="3"/>
  <c r="G998" i="3"/>
  <c r="I997" i="3"/>
  <c r="K996" i="3"/>
  <c r="R999" i="3" l="1"/>
  <c r="P1000" i="3"/>
  <c r="Q999" i="3"/>
  <c r="I998" i="3"/>
  <c r="H998" i="3"/>
  <c r="J998" i="3"/>
  <c r="G999" i="3"/>
  <c r="K997" i="3"/>
  <c r="S999" i="3" l="1"/>
  <c r="R1000" i="3"/>
  <c r="P1001" i="3"/>
  <c r="Q1000" i="3"/>
  <c r="S1000" i="3" s="1"/>
  <c r="H999" i="3"/>
  <c r="G1000" i="3"/>
  <c r="J999" i="3"/>
  <c r="I999" i="3"/>
  <c r="K998" i="3"/>
  <c r="P1002" i="3" l="1"/>
  <c r="Q1001" i="3"/>
  <c r="S1001" i="3" s="1"/>
  <c r="R1001" i="3"/>
  <c r="I1000" i="3"/>
  <c r="H1000" i="3"/>
  <c r="J1000" i="3"/>
  <c r="G1001" i="3"/>
  <c r="K999" i="3"/>
  <c r="P1003" i="3" l="1"/>
  <c r="Q1002" i="3"/>
  <c r="R1002" i="3"/>
  <c r="J1001" i="3"/>
  <c r="H1001" i="3"/>
  <c r="G1002" i="3"/>
  <c r="I1001" i="3"/>
  <c r="K1000" i="3"/>
  <c r="S1002" i="3" l="1"/>
  <c r="R1003" i="3"/>
  <c r="P1004" i="3"/>
  <c r="Q1003" i="3"/>
  <c r="S1003" i="3" s="1"/>
  <c r="I1002" i="3"/>
  <c r="G1003" i="3"/>
  <c r="G1004" i="3" s="1"/>
  <c r="J1002" i="3"/>
  <c r="H1002" i="3"/>
  <c r="K1001" i="3"/>
  <c r="R1004" i="3" l="1"/>
  <c r="P1005" i="3"/>
  <c r="Q1004" i="3"/>
  <c r="S1004" i="3" s="1"/>
  <c r="H1004" i="3"/>
  <c r="J1004" i="3"/>
  <c r="I1004" i="3"/>
  <c r="G1005" i="3"/>
  <c r="K1002" i="3"/>
  <c r="H1003" i="3"/>
  <c r="J1003" i="3"/>
  <c r="I1003" i="3"/>
  <c r="P1006" i="3" l="1"/>
  <c r="Q1005" i="3"/>
  <c r="R1005" i="3"/>
  <c r="G1006" i="3"/>
  <c r="H1005" i="3"/>
  <c r="J1005" i="3"/>
  <c r="I1005" i="3"/>
  <c r="K1004" i="3"/>
  <c r="K1003" i="3"/>
  <c r="S1005" i="3" l="1"/>
  <c r="P1007" i="3"/>
  <c r="Q1006" i="3"/>
  <c r="S1006" i="3" s="1"/>
  <c r="R1006" i="3"/>
  <c r="K1005" i="3"/>
  <c r="G1007" i="3"/>
  <c r="H1006" i="3"/>
  <c r="I1006" i="3"/>
  <c r="J1006" i="3"/>
  <c r="R1007" i="3" l="1"/>
  <c r="P1008" i="3"/>
  <c r="Q1007" i="3"/>
  <c r="S1007" i="3" s="1"/>
  <c r="K1006" i="3"/>
  <c r="J1007" i="3"/>
  <c r="H1007" i="3"/>
  <c r="G1008" i="3"/>
  <c r="I1007" i="3"/>
  <c r="R1008" i="3" l="1"/>
  <c r="P1009" i="3"/>
  <c r="Q1008" i="3"/>
  <c r="S1008" i="3" s="1"/>
  <c r="K1007" i="3"/>
  <c r="G1009" i="3"/>
  <c r="J1008" i="3"/>
  <c r="I1008" i="3"/>
  <c r="H1008" i="3"/>
  <c r="P1010" i="3" l="1"/>
  <c r="Q1009" i="3"/>
  <c r="S1009" i="3" s="1"/>
  <c r="R1009" i="3"/>
  <c r="K1008" i="3"/>
  <c r="G1010" i="3"/>
  <c r="J1009" i="3"/>
  <c r="H1009" i="3"/>
  <c r="I1009" i="3"/>
  <c r="P1011" i="3" l="1"/>
  <c r="Q1010" i="3"/>
  <c r="R1010" i="3"/>
  <c r="K1009" i="3"/>
  <c r="H1010" i="3"/>
  <c r="G1011" i="3"/>
  <c r="J1010" i="3"/>
  <c r="I1010" i="3"/>
  <c r="S1010" i="3" l="1"/>
  <c r="R1011" i="3"/>
  <c r="Q1011" i="3"/>
  <c r="S1011" i="3" s="1"/>
  <c r="P1012" i="3"/>
  <c r="I1011" i="3"/>
  <c r="G1012" i="3"/>
  <c r="J1011" i="3"/>
  <c r="H1011" i="3"/>
  <c r="K1010" i="3"/>
  <c r="R1012" i="3" l="1"/>
  <c r="P1013" i="3"/>
  <c r="Q1012" i="3"/>
  <c r="S1012" i="3" s="1"/>
  <c r="K1011" i="3"/>
  <c r="H1012" i="3"/>
  <c r="G1013" i="3"/>
  <c r="I1012" i="3"/>
  <c r="J1012" i="3"/>
  <c r="P1014" i="3" l="1"/>
  <c r="Q1013" i="3"/>
  <c r="S1013" i="3" s="1"/>
  <c r="R1013" i="3"/>
  <c r="K1012" i="3"/>
  <c r="J1013" i="3"/>
  <c r="H1013" i="3"/>
  <c r="I1013" i="3"/>
  <c r="G1014" i="3"/>
  <c r="P1015" i="3" l="1"/>
  <c r="Q1014" i="3"/>
  <c r="R1014" i="3"/>
  <c r="K1013" i="3"/>
  <c r="I1014" i="3"/>
  <c r="G1015" i="3"/>
  <c r="H1014" i="3"/>
  <c r="J1014" i="3"/>
  <c r="S1014" i="3" l="1"/>
  <c r="R1015" i="3"/>
  <c r="P1016" i="3"/>
  <c r="Q1015" i="3"/>
  <c r="K1014" i="3"/>
  <c r="J1015" i="3"/>
  <c r="H1015" i="3"/>
  <c r="G1016" i="3"/>
  <c r="I1015" i="3"/>
  <c r="S1015" i="3" l="1"/>
  <c r="R1016" i="3"/>
  <c r="P1017" i="3"/>
  <c r="Q1016" i="3"/>
  <c r="S1016" i="3" s="1"/>
  <c r="K1015" i="3"/>
  <c r="H1016" i="3"/>
  <c r="G1017" i="3"/>
  <c r="J1016" i="3"/>
  <c r="I1016" i="3"/>
  <c r="P1018" i="3" l="1"/>
  <c r="Q1017" i="3"/>
  <c r="R1017" i="3"/>
  <c r="J1017" i="3"/>
  <c r="G1018" i="3"/>
  <c r="H1017" i="3"/>
  <c r="I1017" i="3"/>
  <c r="K1016" i="3"/>
  <c r="S1017" i="3" l="1"/>
  <c r="P1019" i="3"/>
  <c r="Q1018" i="3"/>
  <c r="R1018" i="3"/>
  <c r="K1017" i="3"/>
  <c r="I1018" i="3"/>
  <c r="J1018" i="3"/>
  <c r="G1019" i="3"/>
  <c r="H1018" i="3"/>
  <c r="S1018" i="3" l="1"/>
  <c r="R1019" i="3"/>
  <c r="P1020" i="3"/>
  <c r="Q1019" i="3"/>
  <c r="S1019" i="3" s="1"/>
  <c r="K1018" i="3"/>
  <c r="J1019" i="3"/>
  <c r="H1019" i="3"/>
  <c r="G1020" i="3"/>
  <c r="I1019" i="3"/>
  <c r="R1020" i="3" l="1"/>
  <c r="P1021" i="3"/>
  <c r="Q1020" i="3"/>
  <c r="K1019" i="3"/>
  <c r="I1020" i="3"/>
  <c r="J1020" i="3"/>
  <c r="H1020" i="3"/>
  <c r="G1021" i="3"/>
  <c r="S1020" i="3" l="1"/>
  <c r="P1022" i="3"/>
  <c r="Q1021" i="3"/>
  <c r="R1021" i="3"/>
  <c r="K1020" i="3"/>
  <c r="H1021" i="3"/>
  <c r="I1021" i="3"/>
  <c r="J1021" i="3"/>
  <c r="G1022" i="3"/>
  <c r="S1021" i="3" l="1"/>
  <c r="P1023" i="3"/>
  <c r="Q1022" i="3"/>
  <c r="R1022" i="3"/>
  <c r="H1022" i="3"/>
  <c r="G1023" i="3"/>
  <c r="I1022" i="3"/>
  <c r="J1022" i="3"/>
  <c r="K1021" i="3"/>
  <c r="S1022" i="3" l="1"/>
  <c r="R1023" i="3"/>
  <c r="P1024" i="3"/>
  <c r="Q1023" i="3"/>
  <c r="S1023" i="3" s="1"/>
  <c r="I1023" i="3"/>
  <c r="J1023" i="3"/>
  <c r="H1023" i="3"/>
  <c r="G1024" i="3"/>
  <c r="K1022" i="3"/>
  <c r="R1024" i="3" l="1"/>
  <c r="P1025" i="3"/>
  <c r="Q1024" i="3"/>
  <c r="K1023" i="3"/>
  <c r="H1024" i="3"/>
  <c r="G1025" i="3"/>
  <c r="J1024" i="3"/>
  <c r="I1024" i="3"/>
  <c r="S1024" i="3" l="1"/>
  <c r="P1026" i="3"/>
  <c r="Q1025" i="3"/>
  <c r="R1025" i="3"/>
  <c r="G1026" i="3"/>
  <c r="H1025" i="3"/>
  <c r="I1025" i="3"/>
  <c r="J1025" i="3"/>
  <c r="K1024" i="3"/>
  <c r="S1025" i="3" l="1"/>
  <c r="P1027" i="3"/>
  <c r="Q1026" i="3"/>
  <c r="R1026" i="3"/>
  <c r="K1025" i="3"/>
  <c r="G1027" i="3"/>
  <c r="H1026" i="3"/>
  <c r="I1026" i="3"/>
  <c r="J1026" i="3"/>
  <c r="S1026" i="3" l="1"/>
  <c r="R1027" i="3"/>
  <c r="Q1027" i="3"/>
  <c r="S1027" i="3" s="1"/>
  <c r="P1028" i="3"/>
  <c r="K1026" i="3"/>
  <c r="J1027" i="3"/>
  <c r="H1027" i="3"/>
  <c r="G1028" i="3"/>
  <c r="I1027" i="3"/>
  <c r="R1028" i="3" l="1"/>
  <c r="P1029" i="3"/>
  <c r="Q1028" i="3"/>
  <c r="S1028" i="3" s="1"/>
  <c r="K1027" i="3"/>
  <c r="J1028" i="3"/>
  <c r="I1028" i="3"/>
  <c r="H1028" i="3"/>
  <c r="G1029" i="3"/>
  <c r="P1030" i="3" l="1"/>
  <c r="Q1029" i="3"/>
  <c r="R1029" i="3"/>
  <c r="K1028" i="3"/>
  <c r="J1029" i="3"/>
  <c r="I1029" i="3"/>
  <c r="G1030" i="3"/>
  <c r="H1029" i="3"/>
  <c r="S1029" i="3" l="1"/>
  <c r="P1031" i="3"/>
  <c r="Q1030" i="3"/>
  <c r="R1030" i="3"/>
  <c r="K1029" i="3"/>
  <c r="I1030" i="3"/>
  <c r="H1030" i="3"/>
  <c r="J1030" i="3"/>
  <c r="G1031" i="3"/>
  <c r="S1030" i="3" l="1"/>
  <c r="R1031" i="3"/>
  <c r="P1032" i="3"/>
  <c r="Q1031" i="3"/>
  <c r="S1031" i="3" s="1"/>
  <c r="K1030" i="3"/>
  <c r="J1031" i="3"/>
  <c r="G1032" i="3"/>
  <c r="I1031" i="3"/>
  <c r="H1031" i="3"/>
  <c r="R1032" i="3" l="1"/>
  <c r="P1033" i="3"/>
  <c r="Q1032" i="3"/>
  <c r="K1031" i="3"/>
  <c r="H1032" i="3"/>
  <c r="G1033" i="3"/>
  <c r="J1032" i="3"/>
  <c r="I1032" i="3"/>
  <c r="S1032" i="3" l="1"/>
  <c r="P1034" i="3"/>
  <c r="Q1033" i="3"/>
  <c r="R1033" i="3"/>
  <c r="J1033" i="3"/>
  <c r="H1033" i="3"/>
  <c r="G1034" i="3"/>
  <c r="I1033" i="3"/>
  <c r="K1032" i="3"/>
  <c r="S1033" i="3" l="1"/>
  <c r="P1035" i="3"/>
  <c r="Q1034" i="3"/>
  <c r="R1034" i="3"/>
  <c r="K1033" i="3"/>
  <c r="I1034" i="3"/>
  <c r="G1035" i="3"/>
  <c r="J1034" i="3"/>
  <c r="H1034" i="3"/>
  <c r="S1034" i="3" l="1"/>
  <c r="R1035" i="3"/>
  <c r="P1036" i="3"/>
  <c r="Q1035" i="3"/>
  <c r="S1035" i="3" s="1"/>
  <c r="K1034" i="3"/>
  <c r="J1035" i="3"/>
  <c r="H1035" i="3"/>
  <c r="G1036" i="3"/>
  <c r="I1035" i="3"/>
  <c r="R1036" i="3" l="1"/>
  <c r="P1037" i="3"/>
  <c r="Q1036" i="3"/>
  <c r="S1036" i="3" s="1"/>
  <c r="K1035" i="3"/>
  <c r="J1036" i="3"/>
  <c r="I1036" i="3"/>
  <c r="H1036" i="3"/>
  <c r="G1037" i="3"/>
  <c r="P1038" i="3" l="1"/>
  <c r="Q1037" i="3"/>
  <c r="R1037" i="3"/>
  <c r="K1036" i="3"/>
  <c r="J1037" i="3"/>
  <c r="G1038" i="3"/>
  <c r="H1037" i="3"/>
  <c r="I1037" i="3"/>
  <c r="S1037" i="3" l="1"/>
  <c r="P1039" i="3"/>
  <c r="Q1038" i="3"/>
  <c r="R1038" i="3"/>
  <c r="K1037" i="3"/>
  <c r="I1038" i="3"/>
  <c r="J1038" i="3"/>
  <c r="G1039" i="3"/>
  <c r="H1038" i="3"/>
  <c r="S1038" i="3" l="1"/>
  <c r="R1039" i="3"/>
  <c r="P1040" i="3"/>
  <c r="Q1039" i="3"/>
  <c r="S1039" i="3" s="1"/>
  <c r="J1039" i="3"/>
  <c r="I1039" i="3"/>
  <c r="H1039" i="3"/>
  <c r="G1040" i="3"/>
  <c r="K1038" i="3"/>
  <c r="R1040" i="3" l="1"/>
  <c r="P1041" i="3"/>
  <c r="Q1040" i="3"/>
  <c r="S1040" i="3" s="1"/>
  <c r="K1039" i="3"/>
  <c r="H1040" i="3"/>
  <c r="G1041" i="3"/>
  <c r="J1040" i="3"/>
  <c r="I1040" i="3"/>
  <c r="P1042" i="3" l="1"/>
  <c r="Q1041" i="3"/>
  <c r="R1041" i="3"/>
  <c r="K1040" i="3"/>
  <c r="J1041" i="3"/>
  <c r="G1042" i="3"/>
  <c r="H1041" i="3"/>
  <c r="I1041" i="3"/>
  <c r="S1041" i="3" l="1"/>
  <c r="P1043" i="3"/>
  <c r="Q1042" i="3"/>
  <c r="R1042" i="3"/>
  <c r="K1041" i="3"/>
  <c r="H1042" i="3"/>
  <c r="I1042" i="3"/>
  <c r="J1042" i="3"/>
  <c r="G1043" i="3"/>
  <c r="S1042" i="3" l="1"/>
  <c r="R1043" i="3"/>
  <c r="Q1043" i="3"/>
  <c r="S1043" i="3" s="1"/>
  <c r="P1044" i="3"/>
  <c r="J1043" i="3"/>
  <c r="I1043" i="3"/>
  <c r="H1043" i="3"/>
  <c r="G1044" i="3"/>
  <c r="K1042" i="3"/>
  <c r="R1044" i="3" l="1"/>
  <c r="P1045" i="3"/>
  <c r="Q1044" i="3"/>
  <c r="K1043" i="3"/>
  <c r="J1044" i="3"/>
  <c r="G1045" i="3"/>
  <c r="H1044" i="3"/>
  <c r="I1044" i="3"/>
  <c r="S1044" i="3" l="1"/>
  <c r="P1046" i="3"/>
  <c r="Q1045" i="3"/>
  <c r="R1045" i="3"/>
  <c r="K1044" i="3"/>
  <c r="J1045" i="3"/>
  <c r="I1045" i="3"/>
  <c r="G1046" i="3"/>
  <c r="H1045" i="3"/>
  <c r="S1045" i="3" l="1"/>
  <c r="P1047" i="3"/>
  <c r="Q1046" i="3"/>
  <c r="R1046" i="3"/>
  <c r="K1045" i="3"/>
  <c r="G1047" i="3"/>
  <c r="I1046" i="3"/>
  <c r="J1046" i="3"/>
  <c r="H1046" i="3"/>
  <c r="S1046" i="3" l="1"/>
  <c r="R1047" i="3"/>
  <c r="P1048" i="3"/>
  <c r="Q1047" i="3"/>
  <c r="S1047" i="3" s="1"/>
  <c r="K1046" i="3"/>
  <c r="J1047" i="3"/>
  <c r="I1047" i="3"/>
  <c r="H1047" i="3"/>
  <c r="G1048" i="3"/>
  <c r="R1048" i="3" l="1"/>
  <c r="P1049" i="3"/>
  <c r="Q1048" i="3"/>
  <c r="S1048" i="3" s="1"/>
  <c r="K1047" i="3"/>
  <c r="H1048" i="3"/>
  <c r="G1049" i="3"/>
  <c r="J1048" i="3"/>
  <c r="I1048" i="3"/>
  <c r="P1050" i="3" l="1"/>
  <c r="Q1049" i="3"/>
  <c r="R1049" i="3"/>
  <c r="J1049" i="3"/>
  <c r="I1049" i="3"/>
  <c r="H1049" i="3"/>
  <c r="G1050" i="3"/>
  <c r="K1048" i="3"/>
  <c r="S1049" i="3" l="1"/>
  <c r="P1051" i="3"/>
  <c r="Q1050" i="3"/>
  <c r="R1050" i="3"/>
  <c r="K1049" i="3"/>
  <c r="I1050" i="3"/>
  <c r="H1050" i="3"/>
  <c r="J1050" i="3"/>
  <c r="G1051" i="3"/>
  <c r="S1050" i="3" l="1"/>
  <c r="R1051" i="3"/>
  <c r="P1052" i="3"/>
  <c r="Q1051" i="3"/>
  <c r="S1051" i="3" s="1"/>
  <c r="K1050" i="3"/>
  <c r="J1051" i="3"/>
  <c r="H1051" i="3"/>
  <c r="G1052" i="3"/>
  <c r="I1051" i="3"/>
  <c r="R1052" i="3" l="1"/>
  <c r="P1053" i="3"/>
  <c r="Q1052" i="3"/>
  <c r="K1051" i="3"/>
  <c r="J1052" i="3"/>
  <c r="H1052" i="3"/>
  <c r="G1053" i="3"/>
  <c r="I1052" i="3"/>
  <c r="S1052" i="3" l="1"/>
  <c r="P1054" i="3"/>
  <c r="Q1053" i="3"/>
  <c r="R1053" i="3"/>
  <c r="K1052" i="3"/>
  <c r="J1053" i="3"/>
  <c r="G1054" i="3"/>
  <c r="H1053" i="3"/>
  <c r="I1053" i="3"/>
  <c r="S1053" i="3" l="1"/>
  <c r="P1055" i="3"/>
  <c r="Q1054" i="3"/>
  <c r="R1054" i="3"/>
  <c r="K1053" i="3"/>
  <c r="I1054" i="3"/>
  <c r="J1054" i="3"/>
  <c r="H1054" i="3"/>
  <c r="G1055" i="3"/>
  <c r="S1054" i="3" l="1"/>
  <c r="R1055" i="3"/>
  <c r="P1056" i="3"/>
  <c r="Q1055" i="3"/>
  <c r="K1054" i="3"/>
  <c r="J1055" i="3"/>
  <c r="G1056" i="3"/>
  <c r="H1055" i="3"/>
  <c r="I1055" i="3"/>
  <c r="S1055" i="3" l="1"/>
  <c r="R1056" i="3"/>
  <c r="P1057" i="3"/>
  <c r="Q1056" i="3"/>
  <c r="S1056" i="3" s="1"/>
  <c r="K1055" i="3"/>
  <c r="H1056" i="3"/>
  <c r="G1057" i="3"/>
  <c r="I1056" i="3"/>
  <c r="J1056" i="3"/>
  <c r="P1058" i="3" l="1"/>
  <c r="Q1057" i="3"/>
  <c r="R1057" i="3"/>
  <c r="J1057" i="3"/>
  <c r="G1058" i="3"/>
  <c r="H1057" i="3"/>
  <c r="I1057" i="3"/>
  <c r="K1056" i="3"/>
  <c r="S1057" i="3" l="1"/>
  <c r="P1059" i="3"/>
  <c r="Q1058" i="3"/>
  <c r="R1058" i="3"/>
  <c r="K1057" i="3"/>
  <c r="I1058" i="3"/>
  <c r="J1058" i="3"/>
  <c r="G1059" i="3"/>
  <c r="H1058" i="3"/>
  <c r="S1058" i="3" l="1"/>
  <c r="R1059" i="3"/>
  <c r="Q1059" i="3"/>
  <c r="S1059" i="3" s="1"/>
  <c r="P1060" i="3"/>
  <c r="K1058" i="3"/>
  <c r="J1059" i="3"/>
  <c r="H1059" i="3"/>
  <c r="G1060" i="3"/>
  <c r="I1059" i="3"/>
  <c r="R1060" i="3" l="1"/>
  <c r="P1061" i="3"/>
  <c r="Q1060" i="3"/>
  <c r="S1060" i="3" s="1"/>
  <c r="K1059" i="3"/>
  <c r="H1060" i="3"/>
  <c r="I1060" i="3"/>
  <c r="J1060" i="3"/>
  <c r="G1061" i="3"/>
  <c r="P1062" i="3" l="1"/>
  <c r="Q1061" i="3"/>
  <c r="R1061" i="3"/>
  <c r="K1060" i="3"/>
  <c r="J1061" i="3"/>
  <c r="H1061" i="3"/>
  <c r="G1062" i="3"/>
  <c r="I1061" i="3"/>
  <c r="S1061" i="3" l="1"/>
  <c r="P1063" i="3"/>
  <c r="Q1062" i="3"/>
  <c r="R1062" i="3"/>
  <c r="K1061" i="3"/>
  <c r="G1063" i="3"/>
  <c r="J1062" i="3"/>
  <c r="I1062" i="3"/>
  <c r="H1062" i="3"/>
  <c r="S1062" i="3" l="1"/>
  <c r="R1063" i="3"/>
  <c r="P1064" i="3"/>
  <c r="Q1063" i="3"/>
  <c r="S1063" i="3" s="1"/>
  <c r="K1062" i="3"/>
  <c r="J1063" i="3"/>
  <c r="G1064" i="3"/>
  <c r="I1063" i="3"/>
  <c r="H1063" i="3"/>
  <c r="R1064" i="3" l="1"/>
  <c r="P1065" i="3"/>
  <c r="Q1064" i="3"/>
  <c r="S1064" i="3" s="1"/>
  <c r="K1063" i="3"/>
  <c r="J1064" i="3"/>
  <c r="H1064" i="3"/>
  <c r="G1065" i="3"/>
  <c r="I1064" i="3"/>
  <c r="P1066" i="3" l="1"/>
  <c r="Q1065" i="3"/>
  <c r="R1065" i="3"/>
  <c r="J1065" i="3"/>
  <c r="H1065" i="3"/>
  <c r="I1065" i="3"/>
  <c r="G1066" i="3"/>
  <c r="K1064" i="3"/>
  <c r="S1065" i="3" l="1"/>
  <c r="P1067" i="3"/>
  <c r="Q1066" i="3"/>
  <c r="R1066" i="3"/>
  <c r="K1065" i="3"/>
  <c r="I1066" i="3"/>
  <c r="J1066" i="3"/>
  <c r="G1067" i="3"/>
  <c r="H1066" i="3"/>
  <c r="S1066" i="3" l="1"/>
  <c r="R1067" i="3"/>
  <c r="P1068" i="3"/>
  <c r="Q1067" i="3"/>
  <c r="S1067" i="3" s="1"/>
  <c r="K1066" i="3"/>
  <c r="I1067" i="3"/>
  <c r="J1067" i="3"/>
  <c r="H1067" i="3"/>
  <c r="G1068" i="3"/>
  <c r="R1068" i="3" l="1"/>
  <c r="P1069" i="3"/>
  <c r="Q1068" i="3"/>
  <c r="S1068" i="3" s="1"/>
  <c r="K1067" i="3"/>
  <c r="J1068" i="3"/>
  <c r="G1069" i="3"/>
  <c r="H1068" i="3"/>
  <c r="I1068" i="3"/>
  <c r="P1070" i="3" l="1"/>
  <c r="Q1069" i="3"/>
  <c r="R1069" i="3"/>
  <c r="K1068" i="3"/>
  <c r="I1069" i="3"/>
  <c r="G1070" i="3"/>
  <c r="H1069" i="3"/>
  <c r="J1069" i="3"/>
  <c r="S1069" i="3" l="1"/>
  <c r="P1071" i="3"/>
  <c r="Q1070" i="3"/>
  <c r="R1070" i="3"/>
  <c r="K1069" i="3"/>
  <c r="G1071" i="3"/>
  <c r="H1070" i="3"/>
  <c r="I1070" i="3"/>
  <c r="J1070" i="3"/>
  <c r="S1070" i="3" l="1"/>
  <c r="R1071" i="3"/>
  <c r="P1072" i="3"/>
  <c r="Q1071" i="3"/>
  <c r="S1071" i="3" s="1"/>
  <c r="K1070" i="3"/>
  <c r="J1071" i="3"/>
  <c r="H1071" i="3"/>
  <c r="G1072" i="3"/>
  <c r="I1071" i="3"/>
  <c r="R1072" i="3" l="1"/>
  <c r="P1073" i="3"/>
  <c r="Q1072" i="3"/>
  <c r="S1072" i="3" s="1"/>
  <c r="K1071" i="3"/>
  <c r="G1073" i="3"/>
  <c r="H1072" i="3"/>
  <c r="I1072" i="3"/>
  <c r="J1072" i="3"/>
  <c r="P1074" i="3" l="1"/>
  <c r="Q1073" i="3"/>
  <c r="R1073" i="3"/>
  <c r="K1072" i="3"/>
  <c r="I1073" i="3"/>
  <c r="G1074" i="3"/>
  <c r="J1073" i="3"/>
  <c r="H1073" i="3"/>
  <c r="S1073" i="3" l="1"/>
  <c r="P1075" i="3"/>
  <c r="Q1074" i="3"/>
  <c r="R1074" i="3"/>
  <c r="H1074" i="3"/>
  <c r="G1075" i="3"/>
  <c r="I1074" i="3"/>
  <c r="J1074" i="3"/>
  <c r="K1073" i="3"/>
  <c r="S1074" i="3" l="1"/>
  <c r="R1075" i="3"/>
  <c r="Q1075" i="3"/>
  <c r="S1075" i="3" s="1"/>
  <c r="P1076" i="3"/>
  <c r="J1075" i="3"/>
  <c r="H1075" i="3"/>
  <c r="G1076" i="3"/>
  <c r="I1075" i="3"/>
  <c r="K1074" i="3"/>
  <c r="R1076" i="3" l="1"/>
  <c r="P1077" i="3"/>
  <c r="Q1076" i="3"/>
  <c r="S1076" i="3" s="1"/>
  <c r="I1076" i="3"/>
  <c r="H1076" i="3"/>
  <c r="J1076" i="3"/>
  <c r="G1077" i="3"/>
  <c r="K1075" i="3"/>
  <c r="P1078" i="3" l="1"/>
  <c r="Q1077" i="3"/>
  <c r="R1077" i="3"/>
  <c r="K1076" i="3"/>
  <c r="I1077" i="3"/>
  <c r="G1078" i="3"/>
  <c r="J1077" i="3"/>
  <c r="H1077" i="3"/>
  <c r="S1077" i="3" l="1"/>
  <c r="P1079" i="3"/>
  <c r="Q1078" i="3"/>
  <c r="R1078" i="3"/>
  <c r="K1077" i="3"/>
  <c r="H1078" i="3"/>
  <c r="G1079" i="3"/>
  <c r="I1078" i="3"/>
  <c r="J1078" i="3"/>
  <c r="S1078" i="3" l="1"/>
  <c r="R1079" i="3"/>
  <c r="P1080" i="3"/>
  <c r="Q1079" i="3"/>
  <c r="S1079" i="3" s="1"/>
  <c r="J1079" i="3"/>
  <c r="H1079" i="3"/>
  <c r="I1079" i="3"/>
  <c r="G1080" i="3"/>
  <c r="K1078" i="3"/>
  <c r="R1080" i="3" l="1"/>
  <c r="P1081" i="3"/>
  <c r="Q1080" i="3"/>
  <c r="S1080" i="3" s="1"/>
  <c r="G1081" i="3"/>
  <c r="J1080" i="3"/>
  <c r="I1080" i="3"/>
  <c r="H1080" i="3"/>
  <c r="K1079" i="3"/>
  <c r="P1082" i="3" l="1"/>
  <c r="Q1081" i="3"/>
  <c r="R1081" i="3"/>
  <c r="K1080" i="3"/>
  <c r="I1081" i="3"/>
  <c r="H1081" i="3"/>
  <c r="J1081" i="3"/>
  <c r="G1082" i="3"/>
  <c r="S1081" i="3" l="1"/>
  <c r="P1083" i="3"/>
  <c r="Q1082" i="3"/>
  <c r="R1082" i="3"/>
  <c r="K1081" i="3"/>
  <c r="H1082" i="3"/>
  <c r="I1082" i="3"/>
  <c r="J1082" i="3"/>
  <c r="G1083" i="3"/>
  <c r="S1082" i="3" l="1"/>
  <c r="R1083" i="3"/>
  <c r="P1084" i="3"/>
  <c r="Q1083" i="3"/>
  <c r="S1083" i="3" s="1"/>
  <c r="J1083" i="3"/>
  <c r="G1084" i="3"/>
  <c r="I1083" i="3"/>
  <c r="H1083" i="3"/>
  <c r="K1082" i="3"/>
  <c r="R1084" i="3" l="1"/>
  <c r="P1085" i="3"/>
  <c r="Q1084" i="3"/>
  <c r="S1084" i="3" s="1"/>
  <c r="K1083" i="3"/>
  <c r="I1084" i="3"/>
  <c r="H1084" i="3"/>
  <c r="J1084" i="3"/>
  <c r="G1085" i="3"/>
  <c r="P1086" i="3" l="1"/>
  <c r="Q1085" i="3"/>
  <c r="R1085" i="3"/>
  <c r="K1084" i="3"/>
  <c r="H1085" i="3"/>
  <c r="G1086" i="3"/>
  <c r="I1085" i="3"/>
  <c r="J1085" i="3"/>
  <c r="S1085" i="3" l="1"/>
  <c r="P1087" i="3"/>
  <c r="Q1086" i="3"/>
  <c r="R1086" i="3"/>
  <c r="H1086" i="3"/>
  <c r="G1087" i="3"/>
  <c r="I1086" i="3"/>
  <c r="J1086" i="3"/>
  <c r="K1085" i="3"/>
  <c r="S1086" i="3" l="1"/>
  <c r="R1087" i="3"/>
  <c r="P1088" i="3"/>
  <c r="Q1087" i="3"/>
  <c r="S1087" i="3" s="1"/>
  <c r="H1087" i="3"/>
  <c r="G1088" i="3"/>
  <c r="I1087" i="3"/>
  <c r="J1087" i="3"/>
  <c r="K1086" i="3"/>
  <c r="R1088" i="3" l="1"/>
  <c r="P1089" i="3"/>
  <c r="Q1088" i="3"/>
  <c r="S1088" i="3" s="1"/>
  <c r="K1087" i="3"/>
  <c r="G1089" i="3"/>
  <c r="J1088" i="3"/>
  <c r="H1088" i="3"/>
  <c r="I1088" i="3"/>
  <c r="P1090" i="3" l="1"/>
  <c r="Q1089" i="3"/>
  <c r="R1089" i="3"/>
  <c r="K1088" i="3"/>
  <c r="I1089" i="3"/>
  <c r="G1090" i="3"/>
  <c r="J1089" i="3"/>
  <c r="H1089" i="3"/>
  <c r="S1089" i="3" l="1"/>
  <c r="P1091" i="3"/>
  <c r="Q1090" i="3"/>
  <c r="R1090" i="3"/>
  <c r="K1089" i="3"/>
  <c r="J1090" i="3"/>
  <c r="G1091" i="3"/>
  <c r="H1090" i="3"/>
  <c r="I1090" i="3"/>
  <c r="S1090" i="3" l="1"/>
  <c r="R1091" i="3"/>
  <c r="Q1091" i="3"/>
  <c r="S1091" i="3" s="1"/>
  <c r="P1092" i="3"/>
  <c r="K1090" i="3"/>
  <c r="H1091" i="3"/>
  <c r="I1091" i="3"/>
  <c r="J1091" i="3"/>
  <c r="G1092" i="3"/>
  <c r="R1092" i="3" l="1"/>
  <c r="P1093" i="3"/>
  <c r="Q1092" i="3"/>
  <c r="S1092" i="3" s="1"/>
  <c r="K1091" i="3"/>
  <c r="H1092" i="3"/>
  <c r="I1092" i="3"/>
  <c r="J1092" i="3"/>
  <c r="G1093" i="3"/>
  <c r="P1094" i="3" l="1"/>
  <c r="Q1093" i="3"/>
  <c r="R1093" i="3"/>
  <c r="K1092" i="3"/>
  <c r="I1093" i="3"/>
  <c r="J1093" i="3"/>
  <c r="H1093" i="3"/>
  <c r="G1094" i="3"/>
  <c r="S1093" i="3" l="1"/>
  <c r="P1095" i="3"/>
  <c r="Q1094" i="3"/>
  <c r="R1094" i="3"/>
  <c r="K1093" i="3"/>
  <c r="H1094" i="3"/>
  <c r="J1094" i="3"/>
  <c r="G1095" i="3"/>
  <c r="I1094" i="3"/>
  <c r="S1094" i="3" l="1"/>
  <c r="R1095" i="3"/>
  <c r="P1096" i="3"/>
  <c r="Q1095" i="3"/>
  <c r="S1095" i="3" s="1"/>
  <c r="K1094" i="3"/>
  <c r="J1095" i="3"/>
  <c r="I1095" i="3"/>
  <c r="H1095" i="3"/>
  <c r="G1096" i="3"/>
  <c r="R1096" i="3" l="1"/>
  <c r="P1097" i="3"/>
  <c r="Q1096" i="3"/>
  <c r="S1096" i="3" s="1"/>
  <c r="K1095" i="3"/>
  <c r="G1097" i="3"/>
  <c r="J1096" i="3"/>
  <c r="I1096" i="3"/>
  <c r="H1096" i="3"/>
  <c r="P1098" i="3" l="1"/>
  <c r="Q1097" i="3"/>
  <c r="R1097" i="3"/>
  <c r="K1096" i="3"/>
  <c r="I1097" i="3"/>
  <c r="H1097" i="3"/>
  <c r="J1097" i="3"/>
  <c r="G1098" i="3"/>
  <c r="S1097" i="3" l="1"/>
  <c r="P1099" i="3"/>
  <c r="Q1098" i="3"/>
  <c r="R1098" i="3"/>
  <c r="K1097" i="3"/>
  <c r="H1098" i="3"/>
  <c r="I1098" i="3"/>
  <c r="J1098" i="3"/>
  <c r="G1099" i="3"/>
  <c r="S1098" i="3" l="1"/>
  <c r="R1099" i="3"/>
  <c r="P1100" i="3"/>
  <c r="Q1099" i="3"/>
  <c r="K1098" i="3"/>
  <c r="H1099" i="3"/>
  <c r="G1100" i="3"/>
  <c r="I1099" i="3"/>
  <c r="J1099" i="3"/>
  <c r="S1099" i="3" l="1"/>
  <c r="R1100" i="3"/>
  <c r="P1101" i="3"/>
  <c r="Q1100" i="3"/>
  <c r="S1100" i="3" s="1"/>
  <c r="K1099" i="3"/>
  <c r="H1100" i="3"/>
  <c r="I1100" i="3"/>
  <c r="J1100" i="3"/>
  <c r="G1101" i="3"/>
  <c r="P1102" i="3" l="1"/>
  <c r="Q1101" i="3"/>
  <c r="R1101" i="3"/>
  <c r="I1101" i="3"/>
  <c r="J1101" i="3"/>
  <c r="H1101" i="3"/>
  <c r="G1102" i="3"/>
  <c r="K1100" i="3"/>
  <c r="S1101" i="3" l="1"/>
  <c r="P1103" i="3"/>
  <c r="Q1102" i="3"/>
  <c r="S1102" i="3" s="1"/>
  <c r="R1102" i="3"/>
  <c r="K1101" i="3"/>
  <c r="H1102" i="3"/>
  <c r="G1103" i="3"/>
  <c r="I1102" i="3"/>
  <c r="J1102" i="3"/>
  <c r="R1103" i="3" l="1"/>
  <c r="P1104" i="3"/>
  <c r="Q1103" i="3"/>
  <c r="S1103" i="3" s="1"/>
  <c r="H1103" i="3"/>
  <c r="G1104" i="3"/>
  <c r="J1103" i="3"/>
  <c r="I1103" i="3"/>
  <c r="K1102" i="3"/>
  <c r="R1104" i="3" l="1"/>
  <c r="P1105" i="3"/>
  <c r="Q1104" i="3"/>
  <c r="S1104" i="3" s="1"/>
  <c r="H1104" i="3"/>
  <c r="J1104" i="3"/>
  <c r="I1104" i="3"/>
  <c r="G1105" i="3"/>
  <c r="K1103" i="3"/>
  <c r="P1106" i="3" l="1"/>
  <c r="Q1105" i="3"/>
  <c r="R1105" i="3"/>
  <c r="K1104" i="3"/>
  <c r="J1105" i="3"/>
  <c r="G1106" i="3"/>
  <c r="H1105" i="3"/>
  <c r="I1105" i="3"/>
  <c r="S1105" i="3" l="1"/>
  <c r="P1107" i="3"/>
  <c r="Q1106" i="3"/>
  <c r="R1106" i="3"/>
  <c r="K1105" i="3"/>
  <c r="I1106" i="3"/>
  <c r="H1106" i="3"/>
  <c r="G1107" i="3"/>
  <c r="J1106" i="3"/>
  <c r="S1106" i="3" l="1"/>
  <c r="R1107" i="3"/>
  <c r="Q1107" i="3"/>
  <c r="P1108" i="3"/>
  <c r="K1106" i="3"/>
  <c r="I1107" i="3"/>
  <c r="J1107" i="3"/>
  <c r="H1107" i="3"/>
  <c r="G1108" i="3"/>
  <c r="S1107" i="3" l="1"/>
  <c r="R1108" i="3"/>
  <c r="P1109" i="3"/>
  <c r="Q1108" i="3"/>
  <c r="S1108" i="3" s="1"/>
  <c r="K1107" i="3"/>
  <c r="G1109" i="3"/>
  <c r="I1108" i="3"/>
  <c r="H1108" i="3"/>
  <c r="J1108" i="3"/>
  <c r="P1110" i="3" l="1"/>
  <c r="Q1109" i="3"/>
  <c r="R1109" i="3"/>
  <c r="K1108" i="3"/>
  <c r="H1109" i="3"/>
  <c r="J1109" i="3"/>
  <c r="G1110" i="3"/>
  <c r="I1109" i="3"/>
  <c r="S1109" i="3" l="1"/>
  <c r="P1111" i="3"/>
  <c r="Q1110" i="3"/>
  <c r="R1110" i="3"/>
  <c r="K1109" i="3"/>
  <c r="H1110" i="3"/>
  <c r="J1110" i="3"/>
  <c r="G1111" i="3"/>
  <c r="I1110" i="3"/>
  <c r="S1110" i="3" l="1"/>
  <c r="R1111" i="3"/>
  <c r="P1112" i="3"/>
  <c r="Q1111" i="3"/>
  <c r="S1111" i="3" s="1"/>
  <c r="K1110" i="3"/>
  <c r="G1112" i="3"/>
  <c r="H1111" i="3"/>
  <c r="J1111" i="3"/>
  <c r="I1111" i="3"/>
  <c r="R1112" i="3" l="1"/>
  <c r="P1113" i="3"/>
  <c r="Q1112" i="3"/>
  <c r="S1112" i="3" s="1"/>
  <c r="K1111" i="3"/>
  <c r="G1113" i="3"/>
  <c r="H1112" i="3"/>
  <c r="J1112" i="3"/>
  <c r="I1112" i="3"/>
  <c r="P1114" i="3" l="1"/>
  <c r="Q1113" i="3"/>
  <c r="R1113" i="3"/>
  <c r="K1112" i="3"/>
  <c r="H1113" i="3"/>
  <c r="J1113" i="3"/>
  <c r="G1114" i="3"/>
  <c r="I1113" i="3"/>
  <c r="S1113" i="3" l="1"/>
  <c r="P1115" i="3"/>
  <c r="Q1114" i="3"/>
  <c r="R1114" i="3"/>
  <c r="G1115" i="3"/>
  <c r="I1114" i="3"/>
  <c r="J1114" i="3"/>
  <c r="H1114" i="3"/>
  <c r="K1113" i="3"/>
  <c r="S1114" i="3" l="1"/>
  <c r="R1115" i="3"/>
  <c r="P1116" i="3"/>
  <c r="Q1115" i="3"/>
  <c r="S1115" i="3" s="1"/>
  <c r="K1114" i="3"/>
  <c r="I1115" i="3"/>
  <c r="J1115" i="3"/>
  <c r="H1115" i="3"/>
  <c r="G1116" i="3"/>
  <c r="R1116" i="3" l="1"/>
  <c r="P1117" i="3"/>
  <c r="Q1116" i="3"/>
  <c r="S1116" i="3" s="1"/>
  <c r="K1115" i="3"/>
  <c r="H1116" i="3"/>
  <c r="G1117" i="3"/>
  <c r="I1116" i="3"/>
  <c r="J1116" i="3"/>
  <c r="P1118" i="3" l="1"/>
  <c r="Q1117" i="3"/>
  <c r="R1117" i="3"/>
  <c r="J1117" i="3"/>
  <c r="H1117" i="3"/>
  <c r="G1118" i="3"/>
  <c r="I1117" i="3"/>
  <c r="K1116" i="3"/>
  <c r="S1117" i="3" l="1"/>
  <c r="P1119" i="3"/>
  <c r="Q1118" i="3"/>
  <c r="R1118" i="3"/>
  <c r="K1117" i="3"/>
  <c r="H1118" i="3"/>
  <c r="J1118" i="3"/>
  <c r="G1119" i="3"/>
  <c r="I1118" i="3"/>
  <c r="S1118" i="3" l="1"/>
  <c r="R1119" i="3"/>
  <c r="P1120" i="3"/>
  <c r="Q1119" i="3"/>
  <c r="S1119" i="3" s="1"/>
  <c r="G1120" i="3"/>
  <c r="J1119" i="3"/>
  <c r="H1119" i="3"/>
  <c r="I1119" i="3"/>
  <c r="K1118" i="3"/>
  <c r="R1120" i="3" l="1"/>
  <c r="P1121" i="3"/>
  <c r="Q1120" i="3"/>
  <c r="S1120" i="3" s="1"/>
  <c r="K1119" i="3"/>
  <c r="G1121" i="3"/>
  <c r="J1120" i="3"/>
  <c r="H1120" i="3"/>
  <c r="I1120" i="3"/>
  <c r="P1122" i="3" l="1"/>
  <c r="Q1121" i="3"/>
  <c r="R1121" i="3"/>
  <c r="K1120" i="3"/>
  <c r="H1121" i="3"/>
  <c r="J1121" i="3"/>
  <c r="G1122" i="3"/>
  <c r="I1121" i="3"/>
  <c r="S1121" i="3" l="1"/>
  <c r="P1123" i="3"/>
  <c r="Q1122" i="3"/>
  <c r="R1122" i="3"/>
  <c r="H1122" i="3"/>
  <c r="G1123" i="3"/>
  <c r="I1122" i="3"/>
  <c r="J1122" i="3"/>
  <c r="K1121" i="3"/>
  <c r="S1122" i="3" l="1"/>
  <c r="R1123" i="3"/>
  <c r="Q1123" i="3"/>
  <c r="S1123" i="3" s="1"/>
  <c r="P1124" i="3"/>
  <c r="G1124" i="3"/>
  <c r="J1123" i="3"/>
  <c r="I1123" i="3"/>
  <c r="H1123" i="3"/>
  <c r="K1122" i="3"/>
  <c r="P1125" i="3" l="1"/>
  <c r="R1124" i="3"/>
  <c r="Q1124" i="3"/>
  <c r="K1123" i="3"/>
  <c r="H1124" i="3"/>
  <c r="G1125" i="3"/>
  <c r="I1124" i="3"/>
  <c r="J1124" i="3"/>
  <c r="S1124" i="3" l="1"/>
  <c r="R1125" i="3"/>
  <c r="P1126" i="3"/>
  <c r="Q1125" i="3"/>
  <c r="J1125" i="3"/>
  <c r="H1125" i="3"/>
  <c r="I1125" i="3"/>
  <c r="G1126" i="3"/>
  <c r="K1124" i="3"/>
  <c r="S1125" i="3" l="1"/>
  <c r="R1126" i="3"/>
  <c r="Q1126" i="3"/>
  <c r="P1127" i="3"/>
  <c r="K1125" i="3"/>
  <c r="J1126" i="3"/>
  <c r="H1126" i="3"/>
  <c r="I1126" i="3"/>
  <c r="G1127" i="3"/>
  <c r="S1126" i="3" l="1"/>
  <c r="P1128" i="3"/>
  <c r="Q1127" i="3"/>
  <c r="S1127" i="3" s="1"/>
  <c r="R1127" i="3"/>
  <c r="K1126" i="3"/>
  <c r="I1127" i="3"/>
  <c r="G1128" i="3"/>
  <c r="J1127" i="3"/>
  <c r="H1127" i="3"/>
  <c r="P1129" i="3" l="1"/>
  <c r="Q1128" i="3"/>
  <c r="S1128" i="3" s="1"/>
  <c r="R1128" i="3"/>
  <c r="K1127" i="3"/>
  <c r="I1128" i="3"/>
  <c r="G1129" i="3"/>
  <c r="J1128" i="3"/>
  <c r="H1128" i="3"/>
  <c r="R1129" i="3" l="1"/>
  <c r="Q1129" i="3"/>
  <c r="P1130" i="3"/>
  <c r="K1128" i="3"/>
  <c r="J1129" i="3"/>
  <c r="I1129" i="3"/>
  <c r="H1129" i="3"/>
  <c r="G1130" i="3"/>
  <c r="S1129" i="3" l="1"/>
  <c r="R1130" i="3"/>
  <c r="P1131" i="3"/>
  <c r="Q1130" i="3"/>
  <c r="S1130" i="3" s="1"/>
  <c r="K1129" i="3"/>
  <c r="H1130" i="3"/>
  <c r="G1131" i="3"/>
  <c r="J1130" i="3"/>
  <c r="I1130" i="3"/>
  <c r="P1132" i="3" l="1"/>
  <c r="Q1131" i="3"/>
  <c r="R1131" i="3"/>
  <c r="I1131" i="3"/>
  <c r="J1131" i="3"/>
  <c r="G1132" i="3"/>
  <c r="H1131" i="3"/>
  <c r="K1130" i="3"/>
  <c r="S1131" i="3" l="1"/>
  <c r="P1133" i="3"/>
  <c r="Q1132" i="3"/>
  <c r="R1132" i="3"/>
  <c r="K1131" i="3"/>
  <c r="G1133" i="3"/>
  <c r="H1132" i="3"/>
  <c r="I1132" i="3"/>
  <c r="J1132" i="3"/>
  <c r="S1132" i="3" l="1"/>
  <c r="R1133" i="3"/>
  <c r="P1134" i="3"/>
  <c r="Q1133" i="3"/>
  <c r="S1133" i="3" s="1"/>
  <c r="K1132" i="3"/>
  <c r="J1133" i="3"/>
  <c r="G1134" i="3"/>
  <c r="H1133" i="3"/>
  <c r="I1133" i="3"/>
  <c r="R1134" i="3" l="1"/>
  <c r="Q1134" i="3"/>
  <c r="P1135" i="3"/>
  <c r="K1133" i="3"/>
  <c r="H1134" i="3"/>
  <c r="I1134" i="3"/>
  <c r="G1135" i="3"/>
  <c r="J1134" i="3"/>
  <c r="S1134" i="3" l="1"/>
  <c r="P1136" i="3"/>
  <c r="Q1135" i="3"/>
  <c r="R1135" i="3"/>
  <c r="J1135" i="3"/>
  <c r="G1136" i="3"/>
  <c r="I1135" i="3"/>
  <c r="H1135" i="3"/>
  <c r="K1134" i="3"/>
  <c r="S1135" i="3" l="1"/>
  <c r="P1137" i="3"/>
  <c r="Q1136" i="3"/>
  <c r="R1136" i="3"/>
  <c r="K1135" i="3"/>
  <c r="G1137" i="3"/>
  <c r="J1136" i="3"/>
  <c r="I1136" i="3"/>
  <c r="H1136" i="3"/>
  <c r="S1136" i="3" l="1"/>
  <c r="R1137" i="3"/>
  <c r="Q1137" i="3"/>
  <c r="S1137" i="3" s="1"/>
  <c r="P1138" i="3"/>
  <c r="K1136" i="3"/>
  <c r="I1137" i="3"/>
  <c r="H1137" i="3"/>
  <c r="J1137" i="3"/>
  <c r="G1138" i="3"/>
  <c r="R1138" i="3" l="1"/>
  <c r="P1139" i="3"/>
  <c r="Q1138" i="3"/>
  <c r="S1138" i="3" s="1"/>
  <c r="I1138" i="3"/>
  <c r="G1139" i="3"/>
  <c r="J1138" i="3"/>
  <c r="H1138" i="3"/>
  <c r="K1137" i="3"/>
  <c r="P1140" i="3" l="1"/>
  <c r="Q1139" i="3"/>
  <c r="R1139" i="3"/>
  <c r="K1138" i="3"/>
  <c r="J1139" i="3"/>
  <c r="I1139" i="3"/>
  <c r="H1139" i="3"/>
  <c r="G1140" i="3"/>
  <c r="S1139" i="3" l="1"/>
  <c r="P1141" i="3"/>
  <c r="Q1140" i="3"/>
  <c r="R1140" i="3"/>
  <c r="K1139" i="3"/>
  <c r="J1140" i="3"/>
  <c r="H1140" i="3"/>
  <c r="G1141" i="3"/>
  <c r="I1140" i="3"/>
  <c r="S1140" i="3" l="1"/>
  <c r="P1142" i="3"/>
  <c r="Q1141" i="3"/>
  <c r="R1141" i="3"/>
  <c r="K1140" i="3"/>
  <c r="J1141" i="3"/>
  <c r="I1141" i="3"/>
  <c r="H1141" i="3"/>
  <c r="G1142" i="3"/>
  <c r="S1141" i="3" l="1"/>
  <c r="R1142" i="3"/>
  <c r="P1143" i="3"/>
  <c r="Q1142" i="3"/>
  <c r="S1142" i="3" s="1"/>
  <c r="K1141" i="3"/>
  <c r="G1143" i="3"/>
  <c r="H1142" i="3"/>
  <c r="J1142" i="3"/>
  <c r="I1142" i="3"/>
  <c r="R1143" i="3" l="1"/>
  <c r="P1144" i="3"/>
  <c r="Q1143" i="3"/>
  <c r="S1143" i="3" s="1"/>
  <c r="K1142" i="3"/>
  <c r="H1143" i="3"/>
  <c r="J1143" i="3"/>
  <c r="G1144" i="3"/>
  <c r="I1143" i="3"/>
  <c r="P1145" i="3" l="1"/>
  <c r="Q1144" i="3"/>
  <c r="R1144" i="3"/>
  <c r="K1143" i="3"/>
  <c r="J1144" i="3"/>
  <c r="G1145" i="3"/>
  <c r="H1144" i="3"/>
  <c r="I1144" i="3"/>
  <c r="S1144" i="3" l="1"/>
  <c r="P1146" i="3"/>
  <c r="Q1145" i="3"/>
  <c r="R1145" i="3"/>
  <c r="K1144" i="3"/>
  <c r="H1145" i="3"/>
  <c r="G1146" i="3"/>
  <c r="I1145" i="3"/>
  <c r="J1145" i="3"/>
  <c r="S1145" i="3" l="1"/>
  <c r="R1146" i="3"/>
  <c r="P1147" i="3"/>
  <c r="Q1146" i="3"/>
  <c r="S1146" i="3" s="1"/>
  <c r="K1145" i="3"/>
  <c r="I1146" i="3"/>
  <c r="J1146" i="3"/>
  <c r="H1146" i="3"/>
  <c r="G1147" i="3"/>
  <c r="R1147" i="3" l="1"/>
  <c r="P1148" i="3"/>
  <c r="Q1147" i="3"/>
  <c r="S1147" i="3" s="1"/>
  <c r="K1146" i="3"/>
  <c r="J1147" i="3"/>
  <c r="H1147" i="3"/>
  <c r="G1148" i="3"/>
  <c r="I1147" i="3"/>
  <c r="P1149" i="3" l="1"/>
  <c r="Q1148" i="3"/>
  <c r="R1148" i="3"/>
  <c r="J1148" i="3"/>
  <c r="I1148" i="3"/>
  <c r="G1149" i="3"/>
  <c r="H1148" i="3"/>
  <c r="K1147" i="3"/>
  <c r="S1148" i="3" l="1"/>
  <c r="P1150" i="3"/>
  <c r="Q1149" i="3"/>
  <c r="S1149" i="3" s="1"/>
  <c r="R1149" i="3"/>
  <c r="K1148" i="3"/>
  <c r="J1149" i="3"/>
  <c r="G1150" i="3"/>
  <c r="H1149" i="3"/>
  <c r="I1149" i="3"/>
  <c r="R1150" i="3" l="1"/>
  <c r="P1151" i="3"/>
  <c r="Q1150" i="3"/>
  <c r="S1150" i="3" s="1"/>
  <c r="K1149" i="3"/>
  <c r="J1150" i="3"/>
  <c r="H1150" i="3"/>
  <c r="G1151" i="3"/>
  <c r="I1150" i="3"/>
  <c r="R1151" i="3" l="1"/>
  <c r="P1152" i="3"/>
  <c r="Q1151" i="3"/>
  <c r="S1151" i="3" s="1"/>
  <c r="K1150" i="3"/>
  <c r="I1151" i="3"/>
  <c r="H1151" i="3"/>
  <c r="G1152" i="3"/>
  <c r="J1151" i="3"/>
  <c r="P1153" i="3" l="1"/>
  <c r="Q1152" i="3"/>
  <c r="R1152" i="3"/>
  <c r="G1153" i="3"/>
  <c r="I1152" i="3"/>
  <c r="J1152" i="3"/>
  <c r="H1152" i="3"/>
  <c r="K1151" i="3"/>
  <c r="S1152" i="3" l="1"/>
  <c r="P1154" i="3"/>
  <c r="Q1153" i="3"/>
  <c r="R1153" i="3"/>
  <c r="K1152" i="3"/>
  <c r="J1153" i="3"/>
  <c r="H1153" i="3"/>
  <c r="I1153" i="3"/>
  <c r="G1154" i="3"/>
  <c r="S1153" i="3" l="1"/>
  <c r="R1154" i="3"/>
  <c r="Q1154" i="3"/>
  <c r="S1154" i="3" s="1"/>
  <c r="P1155" i="3"/>
  <c r="K1153" i="3"/>
  <c r="I1154" i="3"/>
  <c r="G1155" i="3"/>
  <c r="H1154" i="3"/>
  <c r="J1154" i="3"/>
  <c r="R1155" i="3" l="1"/>
  <c r="P1156" i="3"/>
  <c r="Q1155" i="3"/>
  <c r="S1155" i="3" s="1"/>
  <c r="K1154" i="3"/>
  <c r="H1155" i="3"/>
  <c r="I1155" i="3"/>
  <c r="G1156" i="3"/>
  <c r="J1155" i="3"/>
  <c r="P1157" i="3" l="1"/>
  <c r="Q1156" i="3"/>
  <c r="R1156" i="3"/>
  <c r="I1156" i="3"/>
  <c r="J1156" i="3"/>
  <c r="G1157" i="3"/>
  <c r="H1156" i="3"/>
  <c r="K1155" i="3"/>
  <c r="S1156" i="3" l="1"/>
  <c r="P1158" i="3"/>
  <c r="Q1157" i="3"/>
  <c r="S1157" i="3" s="1"/>
  <c r="R1157" i="3"/>
  <c r="K1156" i="3"/>
  <c r="J1157" i="3"/>
  <c r="G1158" i="3"/>
  <c r="H1157" i="3"/>
  <c r="I1157" i="3"/>
  <c r="R1158" i="3" l="1"/>
  <c r="P1159" i="3"/>
  <c r="Q1158" i="3"/>
  <c r="S1158" i="3" s="1"/>
  <c r="K1157" i="3"/>
  <c r="I1158" i="3"/>
  <c r="H1158" i="3"/>
  <c r="J1158" i="3"/>
  <c r="G1159" i="3"/>
  <c r="R1159" i="3" l="1"/>
  <c r="P1160" i="3"/>
  <c r="Q1159" i="3"/>
  <c r="K1158" i="3"/>
  <c r="H1159" i="3"/>
  <c r="G1160" i="3"/>
  <c r="I1159" i="3"/>
  <c r="J1159" i="3"/>
  <c r="S1159" i="3" l="1"/>
  <c r="P1161" i="3"/>
  <c r="Q1160" i="3"/>
  <c r="S1160" i="3" s="1"/>
  <c r="R1160" i="3"/>
  <c r="K1159" i="3"/>
  <c r="J1160" i="3"/>
  <c r="G1161" i="3"/>
  <c r="H1160" i="3"/>
  <c r="I1160" i="3"/>
  <c r="P1162" i="3" l="1"/>
  <c r="Q1161" i="3"/>
  <c r="R1161" i="3"/>
  <c r="K1160" i="3"/>
  <c r="H1161" i="3"/>
  <c r="I1161" i="3"/>
  <c r="J1161" i="3"/>
  <c r="G1162" i="3"/>
  <c r="S1161" i="3" l="1"/>
  <c r="R1162" i="3"/>
  <c r="P1163" i="3"/>
  <c r="Q1162" i="3"/>
  <c r="S1162" i="3" s="1"/>
  <c r="K1161" i="3"/>
  <c r="J1162" i="3"/>
  <c r="I1162" i="3"/>
  <c r="G1163" i="3"/>
  <c r="H1162" i="3"/>
  <c r="R1163" i="3" l="1"/>
  <c r="P1164" i="3"/>
  <c r="Q1163" i="3"/>
  <c r="S1163" i="3" s="1"/>
  <c r="K1162" i="3"/>
  <c r="J1163" i="3"/>
  <c r="H1163" i="3"/>
  <c r="G1164" i="3"/>
  <c r="I1163" i="3"/>
  <c r="P1165" i="3" l="1"/>
  <c r="Q1164" i="3"/>
  <c r="R1164" i="3"/>
  <c r="K1163" i="3"/>
  <c r="J1164" i="3"/>
  <c r="G1165" i="3"/>
  <c r="H1164" i="3"/>
  <c r="I1164" i="3"/>
  <c r="S1164" i="3" l="1"/>
  <c r="P1166" i="3"/>
  <c r="Q1165" i="3"/>
  <c r="R1165" i="3"/>
  <c r="K1164" i="3"/>
  <c r="J1165" i="3"/>
  <c r="G1166" i="3"/>
  <c r="H1165" i="3"/>
  <c r="I1165" i="3"/>
  <c r="S1165" i="3" l="1"/>
  <c r="R1166" i="3"/>
  <c r="P1167" i="3"/>
  <c r="Q1166" i="3"/>
  <c r="S1166" i="3" s="1"/>
  <c r="K1165" i="3"/>
  <c r="J1166" i="3"/>
  <c r="H1166" i="3"/>
  <c r="I1166" i="3"/>
  <c r="G1167" i="3"/>
  <c r="R1167" i="3" l="1"/>
  <c r="P1168" i="3"/>
  <c r="Q1167" i="3"/>
  <c r="S1167" i="3" s="1"/>
  <c r="K1166" i="3"/>
  <c r="H1167" i="3"/>
  <c r="J1167" i="3"/>
  <c r="G1168" i="3"/>
  <c r="I1167" i="3"/>
  <c r="P1169" i="3" l="1"/>
  <c r="Q1168" i="3"/>
  <c r="R1168" i="3"/>
  <c r="K1167" i="3"/>
  <c r="H1168" i="3"/>
  <c r="I1168" i="3"/>
  <c r="J1168" i="3"/>
  <c r="G1169" i="3"/>
  <c r="S1168" i="3" l="1"/>
  <c r="P1170" i="3"/>
  <c r="Q1169" i="3"/>
  <c r="R1169" i="3"/>
  <c r="J1169" i="3"/>
  <c r="G1170" i="3"/>
  <c r="H1169" i="3"/>
  <c r="I1169" i="3"/>
  <c r="K1168" i="3"/>
  <c r="S1169" i="3" l="1"/>
  <c r="R1170" i="3"/>
  <c r="Q1170" i="3"/>
  <c r="S1170" i="3" s="1"/>
  <c r="P1171" i="3"/>
  <c r="K1169" i="3"/>
  <c r="I1170" i="3"/>
  <c r="H1170" i="3"/>
  <c r="J1170" i="3"/>
  <c r="G1171" i="3"/>
  <c r="R1171" i="3" l="1"/>
  <c r="P1172" i="3"/>
  <c r="Q1171" i="3"/>
  <c r="S1171" i="3" s="1"/>
  <c r="K1170" i="3"/>
  <c r="H1171" i="3"/>
  <c r="G1172" i="3"/>
  <c r="I1171" i="3"/>
  <c r="J1171" i="3"/>
  <c r="P1173" i="3" l="1"/>
  <c r="Q1172" i="3"/>
  <c r="R1172" i="3"/>
  <c r="I1172" i="3"/>
  <c r="G1173" i="3"/>
  <c r="H1172" i="3"/>
  <c r="J1172" i="3"/>
  <c r="K1171" i="3"/>
  <c r="S1172" i="3" l="1"/>
  <c r="P1174" i="3"/>
  <c r="Q1173" i="3"/>
  <c r="R1173" i="3"/>
  <c r="K1172" i="3"/>
  <c r="J1173" i="3"/>
  <c r="I1173" i="3"/>
  <c r="G1174" i="3"/>
  <c r="H1173" i="3"/>
  <c r="S1173" i="3" l="1"/>
  <c r="R1174" i="3"/>
  <c r="P1175" i="3"/>
  <c r="Q1174" i="3"/>
  <c r="S1174" i="3" s="1"/>
  <c r="I1174" i="3"/>
  <c r="J1174" i="3"/>
  <c r="H1174" i="3"/>
  <c r="G1175" i="3"/>
  <c r="K1173" i="3"/>
  <c r="R1175" i="3" l="1"/>
  <c r="P1176" i="3"/>
  <c r="Q1175" i="3"/>
  <c r="S1175" i="3" s="1"/>
  <c r="K1174" i="3"/>
  <c r="H1175" i="3"/>
  <c r="I1175" i="3"/>
  <c r="G1176" i="3"/>
  <c r="J1175" i="3"/>
  <c r="P1177" i="3" l="1"/>
  <c r="Q1176" i="3"/>
  <c r="R1176" i="3"/>
  <c r="K1175" i="3"/>
  <c r="J1176" i="3"/>
  <c r="G1177" i="3"/>
  <c r="H1176" i="3"/>
  <c r="I1176" i="3"/>
  <c r="S1176" i="3" l="1"/>
  <c r="P1178" i="3"/>
  <c r="Q1177" i="3"/>
  <c r="R1177" i="3"/>
  <c r="K1176" i="3"/>
  <c r="I1177" i="3"/>
  <c r="H1177" i="3"/>
  <c r="J1177" i="3"/>
  <c r="G1178" i="3"/>
  <c r="S1177" i="3" l="1"/>
  <c r="R1178" i="3"/>
  <c r="P1179" i="3"/>
  <c r="Q1178" i="3"/>
  <c r="S1178" i="3" s="1"/>
  <c r="K1177" i="3"/>
  <c r="I1178" i="3"/>
  <c r="H1178" i="3"/>
  <c r="J1178" i="3"/>
  <c r="G1179" i="3"/>
  <c r="R1179" i="3" l="1"/>
  <c r="P1180" i="3"/>
  <c r="Q1179" i="3"/>
  <c r="S1179" i="3" s="1"/>
  <c r="K1178" i="3"/>
  <c r="H1179" i="3"/>
  <c r="G1180" i="3"/>
  <c r="I1179" i="3"/>
  <c r="J1179" i="3"/>
  <c r="P1181" i="3" l="1"/>
  <c r="Q1180" i="3"/>
  <c r="R1180" i="3"/>
  <c r="K1179" i="3"/>
  <c r="G1181" i="3"/>
  <c r="J1180" i="3"/>
  <c r="H1180" i="3"/>
  <c r="I1180" i="3"/>
  <c r="S1180" i="3" l="1"/>
  <c r="P1182" i="3"/>
  <c r="Q1181" i="3"/>
  <c r="R1181" i="3"/>
  <c r="K1180" i="3"/>
  <c r="J1181" i="3"/>
  <c r="G1182" i="3"/>
  <c r="H1181" i="3"/>
  <c r="I1181" i="3"/>
  <c r="S1181" i="3" l="1"/>
  <c r="R1182" i="3"/>
  <c r="P1183" i="3"/>
  <c r="Q1182" i="3"/>
  <c r="S1182" i="3" s="1"/>
  <c r="K1181" i="3"/>
  <c r="I1182" i="3"/>
  <c r="J1182" i="3"/>
  <c r="G1183" i="3"/>
  <c r="H1182" i="3"/>
  <c r="R1183" i="3" l="1"/>
  <c r="P1184" i="3"/>
  <c r="Q1183" i="3"/>
  <c r="S1183" i="3" s="1"/>
  <c r="K1182" i="3"/>
  <c r="H1183" i="3"/>
  <c r="G1184" i="3"/>
  <c r="I1183" i="3"/>
  <c r="J1183" i="3"/>
  <c r="P1185" i="3" l="1"/>
  <c r="Q1184" i="3"/>
  <c r="R1184" i="3"/>
  <c r="H1184" i="3"/>
  <c r="G1185" i="3"/>
  <c r="I1184" i="3"/>
  <c r="J1184" i="3"/>
  <c r="K1183" i="3"/>
  <c r="S1184" i="3" l="1"/>
  <c r="P1186" i="3"/>
  <c r="Q1185" i="3"/>
  <c r="R1185" i="3"/>
  <c r="K1184" i="3"/>
  <c r="J1185" i="3"/>
  <c r="I1185" i="3"/>
  <c r="H1185" i="3"/>
  <c r="G1186" i="3"/>
  <c r="S1185" i="3" l="1"/>
  <c r="R1186" i="3"/>
  <c r="Q1186" i="3"/>
  <c r="P1187" i="3"/>
  <c r="K1185" i="3"/>
  <c r="I1186" i="3"/>
  <c r="G1187" i="3"/>
  <c r="H1186" i="3"/>
  <c r="J1186" i="3"/>
  <c r="S1186" i="3" l="1"/>
  <c r="R1187" i="3"/>
  <c r="P1188" i="3"/>
  <c r="Q1187" i="3"/>
  <c r="K1186" i="3"/>
  <c r="H1187" i="3"/>
  <c r="G1188" i="3"/>
  <c r="I1187" i="3"/>
  <c r="J1187" i="3"/>
  <c r="S1187" i="3" l="1"/>
  <c r="P1189" i="3"/>
  <c r="Q1188" i="3"/>
  <c r="R1188" i="3"/>
  <c r="K1187" i="3"/>
  <c r="I1188" i="3"/>
  <c r="H1188" i="3"/>
  <c r="J1188" i="3"/>
  <c r="G1189" i="3"/>
  <c r="S1188" i="3" l="1"/>
  <c r="P1190" i="3"/>
  <c r="Q1189" i="3"/>
  <c r="R1189" i="3"/>
  <c r="K1188" i="3"/>
  <c r="J1189" i="3"/>
  <c r="I1189" i="3"/>
  <c r="G1190" i="3"/>
  <c r="H1189" i="3"/>
  <c r="S1189" i="3" l="1"/>
  <c r="R1190" i="3"/>
  <c r="P1191" i="3"/>
  <c r="Q1190" i="3"/>
  <c r="S1190" i="3" s="1"/>
  <c r="K1189" i="3"/>
  <c r="I1190" i="3"/>
  <c r="G1191" i="3"/>
  <c r="J1190" i="3"/>
  <c r="H1190" i="3"/>
  <c r="R1191" i="3" l="1"/>
  <c r="P1192" i="3"/>
  <c r="Q1191" i="3"/>
  <c r="S1191" i="3" s="1"/>
  <c r="K1190" i="3"/>
  <c r="H1191" i="3"/>
  <c r="I1191" i="3"/>
  <c r="G1192" i="3"/>
  <c r="J1191" i="3"/>
  <c r="P1193" i="3" l="1"/>
  <c r="Q1192" i="3"/>
  <c r="R1192" i="3"/>
  <c r="J1192" i="3"/>
  <c r="G1193" i="3"/>
  <c r="H1192" i="3"/>
  <c r="I1192" i="3"/>
  <c r="K1191" i="3"/>
  <c r="S1192" i="3" l="1"/>
  <c r="P1194" i="3"/>
  <c r="Q1193" i="3"/>
  <c r="R1193" i="3"/>
  <c r="K1192" i="3"/>
  <c r="I1193" i="3"/>
  <c r="J1193" i="3"/>
  <c r="G1194" i="3"/>
  <c r="H1193" i="3"/>
  <c r="S1193" i="3" l="1"/>
  <c r="R1194" i="3"/>
  <c r="P1195" i="3"/>
  <c r="Q1194" i="3"/>
  <c r="S1194" i="3" s="1"/>
  <c r="I1194" i="3"/>
  <c r="G1195" i="3"/>
  <c r="H1194" i="3"/>
  <c r="J1194" i="3"/>
  <c r="K1193" i="3"/>
  <c r="R1195" i="3" l="1"/>
  <c r="P1196" i="3"/>
  <c r="Q1195" i="3"/>
  <c r="S1195" i="3" s="1"/>
  <c r="K1194" i="3"/>
  <c r="H1195" i="3"/>
  <c r="G1196" i="3"/>
  <c r="I1195" i="3"/>
  <c r="J1195" i="3"/>
  <c r="P1197" i="3" l="1"/>
  <c r="Q1196" i="3"/>
  <c r="R1196" i="3"/>
  <c r="G1197" i="3"/>
  <c r="I1196" i="3"/>
  <c r="H1196" i="3"/>
  <c r="J1196" i="3"/>
  <c r="K1195" i="3"/>
  <c r="S1196" i="3" l="1"/>
  <c r="P1198" i="3"/>
  <c r="Q1197" i="3"/>
  <c r="S1197" i="3" s="1"/>
  <c r="R1197" i="3"/>
  <c r="K1196" i="3"/>
  <c r="J1197" i="3"/>
  <c r="G1198" i="3"/>
  <c r="H1197" i="3"/>
  <c r="I1197" i="3"/>
  <c r="R1198" i="3" l="1"/>
  <c r="P1199" i="3"/>
  <c r="Q1198" i="3"/>
  <c r="S1198" i="3" s="1"/>
  <c r="K1197" i="3"/>
  <c r="I1198" i="3"/>
  <c r="J1198" i="3"/>
  <c r="G1199" i="3"/>
  <c r="H1198" i="3"/>
  <c r="R1199" i="3" l="1"/>
  <c r="P1200" i="3"/>
  <c r="Q1199" i="3"/>
  <c r="S1199" i="3" s="1"/>
  <c r="K1198" i="3"/>
  <c r="H1199" i="3"/>
  <c r="G1200" i="3"/>
  <c r="I1199" i="3"/>
  <c r="J1199" i="3"/>
  <c r="P1201" i="3" l="1"/>
  <c r="Q1200" i="3"/>
  <c r="R1200" i="3"/>
  <c r="I1200" i="3"/>
  <c r="G1201" i="3"/>
  <c r="J1200" i="3"/>
  <c r="H1200" i="3"/>
  <c r="K1199" i="3"/>
  <c r="S1200" i="3" l="1"/>
  <c r="P1202" i="3"/>
  <c r="Q1201" i="3"/>
  <c r="R1201" i="3"/>
  <c r="K1200" i="3"/>
  <c r="J1201" i="3"/>
  <c r="G1202" i="3"/>
  <c r="H1201" i="3"/>
  <c r="I1201" i="3"/>
  <c r="S1201" i="3" l="1"/>
  <c r="R1202" i="3"/>
  <c r="Q1202" i="3"/>
  <c r="S1202" i="3" s="1"/>
  <c r="P1203" i="3"/>
  <c r="K1201" i="3"/>
  <c r="I1202" i="3"/>
  <c r="G1203" i="3"/>
  <c r="J1202" i="3"/>
  <c r="H1202" i="3"/>
  <c r="R1203" i="3" l="1"/>
  <c r="P1204" i="3"/>
  <c r="Q1203" i="3"/>
  <c r="S1203" i="3" s="1"/>
  <c r="K1202" i="3"/>
  <c r="H1203" i="3"/>
  <c r="J1203" i="3"/>
  <c r="G1204" i="3"/>
  <c r="I1203" i="3"/>
  <c r="P1205" i="3" l="1"/>
  <c r="Q1204" i="3"/>
  <c r="R1204" i="3"/>
  <c r="J1204" i="3"/>
  <c r="H1204" i="3"/>
  <c r="I1204" i="3"/>
  <c r="G1205" i="3"/>
  <c r="K1203" i="3"/>
  <c r="S1204" i="3" l="1"/>
  <c r="P1206" i="3"/>
  <c r="Q1205" i="3"/>
  <c r="S1205" i="3" s="1"/>
  <c r="R1205" i="3"/>
  <c r="I1205" i="3"/>
  <c r="J1205" i="3"/>
  <c r="G1206" i="3"/>
  <c r="H1205" i="3"/>
  <c r="K1204" i="3"/>
  <c r="R1206" i="3" l="1"/>
  <c r="P1207" i="3"/>
  <c r="Q1206" i="3"/>
  <c r="K1205" i="3"/>
  <c r="I1206" i="3"/>
  <c r="G1207" i="3"/>
  <c r="H1206" i="3"/>
  <c r="J1206" i="3"/>
  <c r="S1206" i="3" l="1"/>
  <c r="R1207" i="3"/>
  <c r="P1208" i="3"/>
  <c r="Q1207" i="3"/>
  <c r="S1207" i="3" s="1"/>
  <c r="K1206" i="3"/>
  <c r="H1207" i="3"/>
  <c r="G1208" i="3"/>
  <c r="I1207" i="3"/>
  <c r="J1207" i="3"/>
  <c r="P1209" i="3" l="1"/>
  <c r="Q1208" i="3"/>
  <c r="R1208" i="3"/>
  <c r="K1207" i="3"/>
  <c r="G1209" i="3"/>
  <c r="H1208" i="3"/>
  <c r="I1208" i="3"/>
  <c r="J1208" i="3"/>
  <c r="S1208" i="3" l="1"/>
  <c r="P1210" i="3"/>
  <c r="Q1209" i="3"/>
  <c r="R1209" i="3"/>
  <c r="K1208" i="3"/>
  <c r="J1209" i="3"/>
  <c r="H1209" i="3"/>
  <c r="G1210" i="3"/>
  <c r="I1209" i="3"/>
  <c r="S1209" i="3" l="1"/>
  <c r="R1210" i="3"/>
  <c r="P1211" i="3"/>
  <c r="Q1210" i="3"/>
  <c r="S1210" i="3" s="1"/>
  <c r="K1209" i="3"/>
  <c r="I1210" i="3"/>
  <c r="H1210" i="3"/>
  <c r="J1210" i="3"/>
  <c r="G1211" i="3"/>
  <c r="R1211" i="3" l="1"/>
  <c r="P1212" i="3"/>
  <c r="Q1211" i="3"/>
  <c r="S1211" i="3" s="1"/>
  <c r="H1211" i="3"/>
  <c r="J1211" i="3"/>
  <c r="G1212" i="3"/>
  <c r="I1211" i="3"/>
  <c r="K1210" i="3"/>
  <c r="P1213" i="3" l="1"/>
  <c r="Q1212" i="3"/>
  <c r="R1212" i="3"/>
  <c r="H1212" i="3"/>
  <c r="G1213" i="3"/>
  <c r="I1212" i="3"/>
  <c r="J1212" i="3"/>
  <c r="K1211" i="3"/>
  <c r="S1212" i="3" l="1"/>
  <c r="P1214" i="3"/>
  <c r="Q1213" i="3"/>
  <c r="R1213" i="3"/>
  <c r="K1212" i="3"/>
  <c r="J1213" i="3"/>
  <c r="H1213" i="3"/>
  <c r="I1213" i="3"/>
  <c r="G1214" i="3"/>
  <c r="S1213" i="3" l="1"/>
  <c r="R1214" i="3"/>
  <c r="P1215" i="3"/>
  <c r="Q1214" i="3"/>
  <c r="S1214" i="3" s="1"/>
  <c r="K1213" i="3"/>
  <c r="I1214" i="3"/>
  <c r="H1214" i="3"/>
  <c r="J1214" i="3"/>
  <c r="G1215" i="3"/>
  <c r="R1215" i="3" l="1"/>
  <c r="P1216" i="3"/>
  <c r="Q1215" i="3"/>
  <c r="S1215" i="3" s="1"/>
  <c r="K1214" i="3"/>
  <c r="H1215" i="3"/>
  <c r="G1216" i="3"/>
  <c r="I1215" i="3"/>
  <c r="J1215" i="3"/>
  <c r="P1217" i="3" l="1"/>
  <c r="Q1216" i="3"/>
  <c r="R1216" i="3"/>
  <c r="H1216" i="3"/>
  <c r="G1217" i="3"/>
  <c r="I1216" i="3"/>
  <c r="J1216" i="3"/>
  <c r="K1215" i="3"/>
  <c r="S1216" i="3" l="1"/>
  <c r="P1218" i="3"/>
  <c r="Q1217" i="3"/>
  <c r="R1217" i="3"/>
  <c r="J1217" i="3"/>
  <c r="G1218" i="3"/>
  <c r="H1217" i="3"/>
  <c r="I1217" i="3"/>
  <c r="K1216" i="3"/>
  <c r="S1217" i="3" l="1"/>
  <c r="R1218" i="3"/>
  <c r="Q1218" i="3"/>
  <c r="S1218" i="3" s="1"/>
  <c r="P1219" i="3"/>
  <c r="K1217" i="3"/>
  <c r="I1218" i="3"/>
  <c r="H1218" i="3"/>
  <c r="J1218" i="3"/>
  <c r="G1219" i="3"/>
  <c r="R1219" i="3" l="1"/>
  <c r="P1220" i="3"/>
  <c r="Q1219" i="3"/>
  <c r="K1218" i="3"/>
  <c r="H1219" i="3"/>
  <c r="G1220" i="3"/>
  <c r="I1219" i="3"/>
  <c r="J1219" i="3"/>
  <c r="S1219" i="3" l="1"/>
  <c r="P1221" i="3"/>
  <c r="Q1220" i="3"/>
  <c r="R1220" i="3"/>
  <c r="H1220" i="3"/>
  <c r="G1221" i="3"/>
  <c r="J1220" i="3"/>
  <c r="I1220" i="3"/>
  <c r="K1219" i="3"/>
  <c r="S1220" i="3" l="1"/>
  <c r="P1222" i="3"/>
  <c r="Q1221" i="3"/>
  <c r="R1221" i="3"/>
  <c r="J1221" i="3"/>
  <c r="G1222" i="3"/>
  <c r="I1221" i="3"/>
  <c r="H1221" i="3"/>
  <c r="K1220" i="3"/>
  <c r="S1221" i="3" l="1"/>
  <c r="R1222" i="3"/>
  <c r="P1223" i="3"/>
  <c r="Q1222" i="3"/>
  <c r="S1222" i="3" s="1"/>
  <c r="K1221" i="3"/>
  <c r="I1222" i="3"/>
  <c r="G1223" i="3"/>
  <c r="J1222" i="3"/>
  <c r="H1222" i="3"/>
  <c r="R1223" i="3" l="1"/>
  <c r="P1224" i="3"/>
  <c r="Q1223" i="3"/>
  <c r="S1223" i="3" s="1"/>
  <c r="K1222" i="3"/>
  <c r="H1223" i="3"/>
  <c r="J1223" i="3"/>
  <c r="G1224" i="3"/>
  <c r="I1223" i="3"/>
  <c r="P1225" i="3" l="1"/>
  <c r="Q1224" i="3"/>
  <c r="R1224" i="3"/>
  <c r="H1224" i="3"/>
  <c r="J1224" i="3"/>
  <c r="I1224" i="3"/>
  <c r="G1225" i="3"/>
  <c r="K1223" i="3"/>
  <c r="S1224" i="3" l="1"/>
  <c r="P1226" i="3"/>
  <c r="Q1225" i="3"/>
  <c r="R1225" i="3"/>
  <c r="K1224" i="3"/>
  <c r="J1225" i="3"/>
  <c r="I1225" i="3"/>
  <c r="G1226" i="3"/>
  <c r="H1225" i="3"/>
  <c r="S1225" i="3" l="1"/>
  <c r="R1226" i="3"/>
  <c r="P1227" i="3"/>
  <c r="Q1226" i="3"/>
  <c r="S1226" i="3" s="1"/>
  <c r="K1225" i="3"/>
  <c r="I1226" i="3"/>
  <c r="J1226" i="3"/>
  <c r="G1227" i="3"/>
  <c r="H1226" i="3"/>
  <c r="P1228" i="3" l="1"/>
  <c r="Q1227" i="3"/>
  <c r="R1227" i="3"/>
  <c r="K1226" i="3"/>
  <c r="I1227" i="3"/>
  <c r="G1228" i="3"/>
  <c r="H1227" i="3"/>
  <c r="J1227" i="3"/>
  <c r="S1227" i="3" l="1"/>
  <c r="P1229" i="3"/>
  <c r="Q1228" i="3"/>
  <c r="R1228" i="3"/>
  <c r="K1227" i="3"/>
  <c r="H1228" i="3"/>
  <c r="G1229" i="3"/>
  <c r="I1228" i="3"/>
  <c r="J1228" i="3"/>
  <c r="S1228" i="3" l="1"/>
  <c r="R1229" i="3"/>
  <c r="P1230" i="3"/>
  <c r="Q1229" i="3"/>
  <c r="S1229" i="3" s="1"/>
  <c r="G1230" i="3"/>
  <c r="H1229" i="3"/>
  <c r="I1229" i="3"/>
  <c r="J1229" i="3"/>
  <c r="K1228" i="3"/>
  <c r="R1230" i="3" l="1"/>
  <c r="P1231" i="3"/>
  <c r="Q1230" i="3"/>
  <c r="S1230" i="3" s="1"/>
  <c r="K1229" i="3"/>
  <c r="J1230" i="3"/>
  <c r="H1230" i="3"/>
  <c r="G1231" i="3"/>
  <c r="I1230" i="3"/>
  <c r="P1232" i="3" l="1"/>
  <c r="Q1231" i="3"/>
  <c r="R1231" i="3"/>
  <c r="K1230" i="3"/>
  <c r="J1231" i="3"/>
  <c r="G1232" i="3"/>
  <c r="I1231" i="3"/>
  <c r="H1231" i="3"/>
  <c r="S1231" i="3" l="1"/>
  <c r="P1233" i="3"/>
  <c r="Q1232" i="3"/>
  <c r="R1232" i="3"/>
  <c r="K1231" i="3"/>
  <c r="H1232" i="3"/>
  <c r="I1232" i="3"/>
  <c r="J1232" i="3"/>
  <c r="G1233" i="3"/>
  <c r="S1232" i="3" l="1"/>
  <c r="R1233" i="3"/>
  <c r="Q1233" i="3"/>
  <c r="P1234" i="3"/>
  <c r="J1233" i="3"/>
  <c r="H1233" i="3"/>
  <c r="G1234" i="3"/>
  <c r="I1233" i="3"/>
  <c r="K1232" i="3"/>
  <c r="S1233" i="3" l="1"/>
  <c r="R1234" i="3"/>
  <c r="P1235" i="3"/>
  <c r="Q1234" i="3"/>
  <c r="S1234" i="3" s="1"/>
  <c r="K1233" i="3"/>
  <c r="I1234" i="3"/>
  <c r="J1234" i="3"/>
  <c r="G1235" i="3"/>
  <c r="H1234" i="3"/>
  <c r="P1236" i="3" l="1"/>
  <c r="Q1235" i="3"/>
  <c r="R1235" i="3"/>
  <c r="K1234" i="3"/>
  <c r="H1235" i="3"/>
  <c r="J1235" i="3"/>
  <c r="G1236" i="3"/>
  <c r="I1235" i="3"/>
  <c r="S1235" i="3" l="1"/>
  <c r="P1237" i="3"/>
  <c r="Q1236" i="3"/>
  <c r="R1236" i="3"/>
  <c r="H1236" i="3"/>
  <c r="J1236" i="3"/>
  <c r="G1237" i="3"/>
  <c r="I1236" i="3"/>
  <c r="K1235" i="3"/>
  <c r="S1236" i="3" l="1"/>
  <c r="R1237" i="3"/>
  <c r="P1238" i="3"/>
  <c r="Q1237" i="3"/>
  <c r="S1237" i="3" s="1"/>
  <c r="J1237" i="3"/>
  <c r="H1237" i="3"/>
  <c r="I1237" i="3"/>
  <c r="G1238" i="3"/>
  <c r="K1236" i="3"/>
  <c r="R1238" i="3" l="1"/>
  <c r="P1239" i="3"/>
  <c r="Q1238" i="3"/>
  <c r="K1237" i="3"/>
  <c r="I1238" i="3"/>
  <c r="G1239" i="3"/>
  <c r="J1238" i="3"/>
  <c r="H1238" i="3"/>
  <c r="S1238" i="3" l="1"/>
  <c r="P1240" i="3"/>
  <c r="Q1239" i="3"/>
  <c r="R1239" i="3"/>
  <c r="K1238" i="3"/>
  <c r="H1239" i="3"/>
  <c r="I1239" i="3"/>
  <c r="J1239" i="3"/>
  <c r="G1240" i="3"/>
  <c r="S1239" i="3" l="1"/>
  <c r="P1241" i="3"/>
  <c r="Q1240" i="3"/>
  <c r="R1240" i="3"/>
  <c r="K1239" i="3"/>
  <c r="G1241" i="3"/>
  <c r="I1240" i="3"/>
  <c r="J1240" i="3"/>
  <c r="H1240" i="3"/>
  <c r="S1240" i="3" l="1"/>
  <c r="R1241" i="3"/>
  <c r="P1242" i="3"/>
  <c r="Q1241" i="3"/>
  <c r="S1241" i="3" s="1"/>
  <c r="K1240" i="3"/>
  <c r="J1241" i="3"/>
  <c r="I1241" i="3"/>
  <c r="H1241" i="3"/>
  <c r="G1242" i="3"/>
  <c r="R1242" i="3" l="1"/>
  <c r="P1243" i="3"/>
  <c r="Q1242" i="3"/>
  <c r="S1242" i="3" s="1"/>
  <c r="K1241" i="3"/>
  <c r="I1242" i="3"/>
  <c r="J1242" i="3"/>
  <c r="H1242" i="3"/>
  <c r="G1243" i="3"/>
  <c r="P1244" i="3" l="1"/>
  <c r="Q1243" i="3"/>
  <c r="R1243" i="3"/>
  <c r="K1242" i="3"/>
  <c r="H1243" i="3"/>
  <c r="J1243" i="3"/>
  <c r="G1244" i="3"/>
  <c r="I1243" i="3"/>
  <c r="S1243" i="3" l="1"/>
  <c r="P1245" i="3"/>
  <c r="Q1244" i="3"/>
  <c r="R1244" i="3"/>
  <c r="G1245" i="3"/>
  <c r="I1244" i="3"/>
  <c r="J1244" i="3"/>
  <c r="H1244" i="3"/>
  <c r="K1243" i="3"/>
  <c r="S1244" i="3" l="1"/>
  <c r="R1245" i="3"/>
  <c r="P1246" i="3"/>
  <c r="Q1245" i="3"/>
  <c r="S1245" i="3" s="1"/>
  <c r="K1244" i="3"/>
  <c r="J1245" i="3"/>
  <c r="H1245" i="3"/>
  <c r="I1245" i="3"/>
  <c r="G1246" i="3"/>
  <c r="R1246" i="3" l="1"/>
  <c r="P1247" i="3"/>
  <c r="Q1246" i="3"/>
  <c r="S1246" i="3" s="1"/>
  <c r="K1245" i="3"/>
  <c r="I1246" i="3"/>
  <c r="J1246" i="3"/>
  <c r="H1246" i="3"/>
  <c r="G1247" i="3"/>
  <c r="P1248" i="3" l="1"/>
  <c r="Q1247" i="3"/>
  <c r="R1247" i="3"/>
  <c r="K1246" i="3"/>
  <c r="H1247" i="3"/>
  <c r="J1247" i="3"/>
  <c r="G1248" i="3"/>
  <c r="I1247" i="3"/>
  <c r="S1247" i="3" l="1"/>
  <c r="P1249" i="3"/>
  <c r="Q1248" i="3"/>
  <c r="R1248" i="3"/>
  <c r="H1248" i="3"/>
  <c r="G1249" i="3"/>
  <c r="I1248" i="3"/>
  <c r="J1248" i="3"/>
  <c r="K1247" i="3"/>
  <c r="S1248" i="3" l="1"/>
  <c r="R1249" i="3"/>
  <c r="Q1249" i="3"/>
  <c r="S1249" i="3" s="1"/>
  <c r="P1250" i="3"/>
  <c r="K1248" i="3"/>
  <c r="J1249" i="3"/>
  <c r="H1249" i="3"/>
  <c r="I1249" i="3"/>
  <c r="G1250" i="3"/>
  <c r="R1250" i="3" l="1"/>
  <c r="P1251" i="3"/>
  <c r="Q1250" i="3"/>
  <c r="S1250" i="3" s="1"/>
  <c r="K1249" i="3"/>
  <c r="I1250" i="3"/>
  <c r="H1250" i="3"/>
  <c r="J1250" i="3"/>
  <c r="G1251" i="3"/>
  <c r="P1252" i="3" l="1"/>
  <c r="Q1251" i="3"/>
  <c r="R1251" i="3"/>
  <c r="K1250" i="3"/>
  <c r="H1251" i="3"/>
  <c r="J1251" i="3"/>
  <c r="G1252" i="3"/>
  <c r="I1251" i="3"/>
  <c r="S1251" i="3" l="1"/>
  <c r="P1253" i="3"/>
  <c r="Q1252" i="3"/>
  <c r="S1252" i="3" s="1"/>
  <c r="R1252" i="3"/>
  <c r="H1252" i="3"/>
  <c r="J1252" i="3"/>
  <c r="G1253" i="3"/>
  <c r="I1252" i="3"/>
  <c r="K1251" i="3"/>
  <c r="R1253" i="3" l="1"/>
  <c r="P1254" i="3"/>
  <c r="Q1253" i="3"/>
  <c r="S1253" i="3" s="1"/>
  <c r="J1253" i="3"/>
  <c r="G1254" i="3"/>
  <c r="I1253" i="3"/>
  <c r="H1253" i="3"/>
  <c r="K1252" i="3"/>
  <c r="R1254" i="3" l="1"/>
  <c r="P1255" i="3"/>
  <c r="Q1254" i="3"/>
  <c r="S1254" i="3" s="1"/>
  <c r="K1253" i="3"/>
  <c r="I1254" i="3"/>
  <c r="G1255" i="3"/>
  <c r="J1254" i="3"/>
  <c r="H1254" i="3"/>
  <c r="P1256" i="3" l="1"/>
  <c r="Q1255" i="3"/>
  <c r="R1255" i="3"/>
  <c r="K1254" i="3"/>
  <c r="G1256" i="3"/>
  <c r="I1255" i="3"/>
  <c r="J1255" i="3"/>
  <c r="H1255" i="3"/>
  <c r="S1255" i="3" l="1"/>
  <c r="P1257" i="3"/>
  <c r="Q1256" i="3"/>
  <c r="R1256" i="3"/>
  <c r="K1255" i="3"/>
  <c r="H1256" i="3"/>
  <c r="I1256" i="3"/>
  <c r="G1257" i="3"/>
  <c r="J1256" i="3"/>
  <c r="S1256" i="3" l="1"/>
  <c r="R1257" i="3"/>
  <c r="P1258" i="3"/>
  <c r="Q1257" i="3"/>
  <c r="S1257" i="3" s="1"/>
  <c r="J1257" i="3"/>
  <c r="H1257" i="3"/>
  <c r="G1258" i="3"/>
  <c r="I1257" i="3"/>
  <c r="K1256" i="3"/>
  <c r="R1258" i="3" l="1"/>
  <c r="P1259" i="3"/>
  <c r="Q1258" i="3"/>
  <c r="S1258" i="3" s="1"/>
  <c r="K1257" i="3"/>
  <c r="I1258" i="3"/>
  <c r="J1258" i="3"/>
  <c r="H1258" i="3"/>
  <c r="G1259" i="3"/>
  <c r="P1260" i="3" l="1"/>
  <c r="Q1259" i="3"/>
  <c r="R1259" i="3"/>
  <c r="K1258" i="3"/>
  <c r="H1259" i="3"/>
  <c r="J1259" i="3"/>
  <c r="G1260" i="3"/>
  <c r="I1259" i="3"/>
  <c r="S1259" i="3" l="1"/>
  <c r="P1261" i="3"/>
  <c r="Q1260" i="3"/>
  <c r="S1260" i="3" s="1"/>
  <c r="R1260" i="3"/>
  <c r="K1259" i="3"/>
  <c r="H1260" i="3"/>
  <c r="G1261" i="3"/>
  <c r="J1260" i="3"/>
  <c r="I1260" i="3"/>
  <c r="R1261" i="3" l="1"/>
  <c r="P1262" i="3"/>
  <c r="Q1261" i="3"/>
  <c r="S1261" i="3" s="1"/>
  <c r="K1260" i="3"/>
  <c r="J1261" i="3"/>
  <c r="G1262" i="3"/>
  <c r="I1261" i="3"/>
  <c r="H1261" i="3"/>
  <c r="R1262" i="3" l="1"/>
  <c r="P1263" i="3"/>
  <c r="Q1262" i="3"/>
  <c r="S1262" i="3" s="1"/>
  <c r="K1261" i="3"/>
  <c r="I1262" i="3"/>
  <c r="G1263" i="3"/>
  <c r="J1262" i="3"/>
  <c r="H1262" i="3"/>
  <c r="P1264" i="3" l="1"/>
  <c r="Q1263" i="3"/>
  <c r="R1263" i="3"/>
  <c r="K1262" i="3"/>
  <c r="H1263" i="3"/>
  <c r="G1264" i="3"/>
  <c r="I1263" i="3"/>
  <c r="J1263" i="3"/>
  <c r="S1263" i="3" l="1"/>
  <c r="P1265" i="3"/>
  <c r="Q1264" i="3"/>
  <c r="R1264" i="3"/>
  <c r="H1264" i="3"/>
  <c r="G1265" i="3"/>
  <c r="I1264" i="3"/>
  <c r="J1264" i="3"/>
  <c r="K1263" i="3"/>
  <c r="S1264" i="3" l="1"/>
  <c r="R1265" i="3"/>
  <c r="Q1265" i="3"/>
  <c r="S1265" i="3" s="1"/>
  <c r="P1266" i="3"/>
  <c r="J1265" i="3"/>
  <c r="G1266" i="3"/>
  <c r="I1265" i="3"/>
  <c r="H1265" i="3"/>
  <c r="K1264" i="3"/>
  <c r="R1266" i="3" l="1"/>
  <c r="P1267" i="3"/>
  <c r="Q1266" i="3"/>
  <c r="S1266" i="3" s="1"/>
  <c r="K1265" i="3"/>
  <c r="I1266" i="3"/>
  <c r="J1266" i="3"/>
  <c r="H1266" i="3"/>
  <c r="G1267" i="3"/>
  <c r="P1268" i="3" l="1"/>
  <c r="Q1267" i="3"/>
  <c r="R1267" i="3"/>
  <c r="K1266" i="3"/>
  <c r="H1267" i="3"/>
  <c r="G1268" i="3"/>
  <c r="J1267" i="3"/>
  <c r="I1267" i="3"/>
  <c r="S1267" i="3" l="1"/>
  <c r="P1269" i="3"/>
  <c r="Q1268" i="3"/>
  <c r="R1268" i="3"/>
  <c r="K1267" i="3"/>
  <c r="I1268" i="3"/>
  <c r="J1268" i="3"/>
  <c r="G1269" i="3"/>
  <c r="H1268" i="3"/>
  <c r="S1268" i="3" l="1"/>
  <c r="R1269" i="3"/>
  <c r="P1270" i="3"/>
  <c r="Q1269" i="3"/>
  <c r="S1269" i="3" s="1"/>
  <c r="K1268" i="3"/>
  <c r="J1269" i="3"/>
  <c r="I1269" i="3"/>
  <c r="H1269" i="3"/>
  <c r="G1270" i="3"/>
  <c r="R1270" i="3" l="1"/>
  <c r="P1271" i="3"/>
  <c r="Q1270" i="3"/>
  <c r="S1270" i="3" s="1"/>
  <c r="K1269" i="3"/>
  <c r="I1270" i="3"/>
  <c r="H1270" i="3"/>
  <c r="J1270" i="3"/>
  <c r="G1271" i="3"/>
  <c r="P1272" i="3" l="1"/>
  <c r="Q1271" i="3"/>
  <c r="R1271" i="3"/>
  <c r="K1270" i="3"/>
  <c r="H1271" i="3"/>
  <c r="G1272" i="3"/>
  <c r="J1271" i="3"/>
  <c r="I1271" i="3"/>
  <c r="S1271" i="3" l="1"/>
  <c r="P1273" i="3"/>
  <c r="Q1272" i="3"/>
  <c r="R1272" i="3"/>
  <c r="K1271" i="3"/>
  <c r="I1272" i="3"/>
  <c r="H1272" i="3"/>
  <c r="G1273" i="3"/>
  <c r="J1272" i="3"/>
  <c r="S1272" i="3" l="1"/>
  <c r="R1273" i="3"/>
  <c r="P1274" i="3"/>
  <c r="Q1273" i="3"/>
  <c r="S1273" i="3" s="1"/>
  <c r="K1272" i="3"/>
  <c r="I1273" i="3"/>
  <c r="G1274" i="3"/>
  <c r="H1273" i="3"/>
  <c r="J1273" i="3"/>
  <c r="R1274" i="3" l="1"/>
  <c r="P1275" i="3"/>
  <c r="Q1274" i="3"/>
  <c r="S1274" i="3" s="1"/>
  <c r="K1273" i="3"/>
  <c r="J1274" i="3"/>
  <c r="H1274" i="3"/>
  <c r="G1275" i="3"/>
  <c r="I1274" i="3"/>
  <c r="P1276" i="3" l="1"/>
  <c r="Q1275" i="3"/>
  <c r="R1275" i="3"/>
  <c r="K1274" i="3"/>
  <c r="J1275" i="3"/>
  <c r="I1275" i="3"/>
  <c r="G1276" i="3"/>
  <c r="H1275" i="3"/>
  <c r="S1275" i="3" l="1"/>
  <c r="P1277" i="3"/>
  <c r="Q1276" i="3"/>
  <c r="S1276" i="3" s="1"/>
  <c r="R1276" i="3"/>
  <c r="K1275" i="3"/>
  <c r="I1276" i="3"/>
  <c r="H1276" i="3"/>
  <c r="J1276" i="3"/>
  <c r="G1277" i="3"/>
  <c r="R1277" i="3" l="1"/>
  <c r="P1278" i="3"/>
  <c r="Q1277" i="3"/>
  <c r="K1276" i="3"/>
  <c r="J1277" i="3"/>
  <c r="G1278" i="3"/>
  <c r="H1277" i="3"/>
  <c r="I1277" i="3"/>
  <c r="S1277" i="3" l="1"/>
  <c r="R1278" i="3"/>
  <c r="P1279" i="3"/>
  <c r="Q1278" i="3"/>
  <c r="S1278" i="3" s="1"/>
  <c r="K1277" i="3"/>
  <c r="G1279" i="3"/>
  <c r="I1278" i="3"/>
  <c r="H1278" i="3"/>
  <c r="J1278" i="3"/>
  <c r="P1280" i="3" l="1"/>
  <c r="Q1279" i="3"/>
  <c r="R1279" i="3"/>
  <c r="K1278" i="3"/>
  <c r="I1279" i="3"/>
  <c r="H1279" i="3"/>
  <c r="J1279" i="3"/>
  <c r="G1280" i="3"/>
  <c r="S1279" i="3" l="1"/>
  <c r="P1281" i="3"/>
  <c r="Q1280" i="3"/>
  <c r="R1280" i="3"/>
  <c r="K1279" i="3"/>
  <c r="I1280" i="3"/>
  <c r="J1280" i="3"/>
  <c r="G1281" i="3"/>
  <c r="H1280" i="3"/>
  <c r="S1280" i="3" l="1"/>
  <c r="R1281" i="3"/>
  <c r="Q1281" i="3"/>
  <c r="S1281" i="3" s="1"/>
  <c r="P1282" i="3"/>
  <c r="K1280" i="3"/>
  <c r="J1281" i="3"/>
  <c r="H1281" i="3"/>
  <c r="I1281" i="3"/>
  <c r="G1282" i="3"/>
  <c r="R1282" i="3" l="1"/>
  <c r="P1283" i="3"/>
  <c r="Q1282" i="3"/>
  <c r="S1282" i="3" s="1"/>
  <c r="K1281" i="3"/>
  <c r="H1282" i="3"/>
  <c r="G1283" i="3"/>
  <c r="I1282" i="3"/>
  <c r="J1282" i="3"/>
  <c r="P1284" i="3" l="1"/>
  <c r="Q1283" i="3"/>
  <c r="R1283" i="3"/>
  <c r="J1283" i="3"/>
  <c r="I1283" i="3"/>
  <c r="H1283" i="3"/>
  <c r="G1284" i="3"/>
  <c r="K1282" i="3"/>
  <c r="S1283" i="3" l="1"/>
  <c r="P1285" i="3"/>
  <c r="Q1284" i="3"/>
  <c r="R1284" i="3"/>
  <c r="I1284" i="3"/>
  <c r="H1284" i="3"/>
  <c r="G1285" i="3"/>
  <c r="J1284" i="3"/>
  <c r="K1283" i="3"/>
  <c r="S1284" i="3" l="1"/>
  <c r="R1285" i="3"/>
  <c r="P1286" i="3"/>
  <c r="Q1285" i="3"/>
  <c r="S1285" i="3" s="1"/>
  <c r="K1284" i="3"/>
  <c r="H1285" i="3"/>
  <c r="I1285" i="3"/>
  <c r="J1285" i="3"/>
  <c r="G1286" i="3"/>
  <c r="R1286" i="3" l="1"/>
  <c r="P1287" i="3"/>
  <c r="Q1286" i="3"/>
  <c r="S1286" i="3" s="1"/>
  <c r="H1286" i="3"/>
  <c r="I1286" i="3"/>
  <c r="G1287" i="3"/>
  <c r="J1286" i="3"/>
  <c r="K1285" i="3"/>
  <c r="P1288" i="3" l="1"/>
  <c r="Q1287" i="3"/>
  <c r="R1287" i="3"/>
  <c r="H1287" i="3"/>
  <c r="G1288" i="3"/>
  <c r="I1287" i="3"/>
  <c r="J1287" i="3"/>
  <c r="K1286" i="3"/>
  <c r="S1287" i="3" l="1"/>
  <c r="P1289" i="3"/>
  <c r="Q1288" i="3"/>
  <c r="R1288" i="3"/>
  <c r="J1288" i="3"/>
  <c r="I1288" i="3"/>
  <c r="H1288" i="3"/>
  <c r="G1289" i="3"/>
  <c r="K1287" i="3"/>
  <c r="S1288" i="3" l="1"/>
  <c r="R1289" i="3"/>
  <c r="P1290" i="3"/>
  <c r="Q1289" i="3"/>
  <c r="S1289" i="3" s="1"/>
  <c r="K1288" i="3"/>
  <c r="I1289" i="3"/>
  <c r="G1290" i="3"/>
  <c r="J1289" i="3"/>
  <c r="H1289" i="3"/>
  <c r="R1290" i="3" l="1"/>
  <c r="P1291" i="3"/>
  <c r="Q1290" i="3"/>
  <c r="S1290" i="3" s="1"/>
  <c r="K1289" i="3"/>
  <c r="H1290" i="3"/>
  <c r="G1291" i="3"/>
  <c r="I1290" i="3"/>
  <c r="J1290" i="3"/>
  <c r="P1292" i="3" l="1"/>
  <c r="Q1291" i="3"/>
  <c r="R1291" i="3"/>
  <c r="H1291" i="3"/>
  <c r="G1292" i="3"/>
  <c r="I1291" i="3"/>
  <c r="J1291" i="3"/>
  <c r="K1290" i="3"/>
  <c r="S1291" i="3" l="1"/>
  <c r="P1293" i="3"/>
  <c r="Q1292" i="3"/>
  <c r="S1292" i="3" s="1"/>
  <c r="R1292" i="3"/>
  <c r="K1291" i="3"/>
  <c r="J1292" i="3"/>
  <c r="H1292" i="3"/>
  <c r="I1292" i="3"/>
  <c r="G1293" i="3"/>
  <c r="R1293" i="3" l="1"/>
  <c r="P1294" i="3"/>
  <c r="Q1293" i="3"/>
  <c r="S1293" i="3" s="1"/>
  <c r="I1293" i="3"/>
  <c r="J1293" i="3"/>
  <c r="G1294" i="3"/>
  <c r="H1293" i="3"/>
  <c r="K1292" i="3"/>
  <c r="R1294" i="3" l="1"/>
  <c r="P1295" i="3"/>
  <c r="Q1294" i="3"/>
  <c r="K1293" i="3"/>
  <c r="H1294" i="3"/>
  <c r="G1295" i="3"/>
  <c r="I1294" i="3"/>
  <c r="J1294" i="3"/>
  <c r="S1294" i="3" l="1"/>
  <c r="P1296" i="3"/>
  <c r="Q1295" i="3"/>
  <c r="R1295" i="3"/>
  <c r="H1295" i="3"/>
  <c r="G1296" i="3"/>
  <c r="J1295" i="3"/>
  <c r="I1295" i="3"/>
  <c r="K1294" i="3"/>
  <c r="S1295" i="3" l="1"/>
  <c r="P1297" i="3"/>
  <c r="Q1296" i="3"/>
  <c r="R1296" i="3"/>
  <c r="J1296" i="3"/>
  <c r="I1296" i="3"/>
  <c r="H1296" i="3"/>
  <c r="G1297" i="3"/>
  <c r="K1295" i="3"/>
  <c r="S1296" i="3" l="1"/>
  <c r="R1297" i="3"/>
  <c r="Q1297" i="3"/>
  <c r="S1297" i="3" s="1"/>
  <c r="P1298" i="3"/>
  <c r="K1296" i="3"/>
  <c r="I1297" i="3"/>
  <c r="G1298" i="3"/>
  <c r="J1297" i="3"/>
  <c r="H1297" i="3"/>
  <c r="R1298" i="3" l="1"/>
  <c r="P1299" i="3"/>
  <c r="Q1298" i="3"/>
  <c r="K1297" i="3"/>
  <c r="H1298" i="3"/>
  <c r="G1299" i="3"/>
  <c r="J1298" i="3"/>
  <c r="I1298" i="3"/>
  <c r="S1298" i="3" l="1"/>
  <c r="P1300" i="3"/>
  <c r="Q1299" i="3"/>
  <c r="R1299" i="3"/>
  <c r="H1299" i="3"/>
  <c r="J1299" i="3"/>
  <c r="G1300" i="3"/>
  <c r="I1299" i="3"/>
  <c r="K1298" i="3"/>
  <c r="S1299" i="3" l="1"/>
  <c r="P1301" i="3"/>
  <c r="Q1300" i="3"/>
  <c r="R1300" i="3"/>
  <c r="J1300" i="3"/>
  <c r="I1300" i="3"/>
  <c r="H1300" i="3"/>
  <c r="G1301" i="3"/>
  <c r="K1299" i="3"/>
  <c r="S1300" i="3" l="1"/>
  <c r="R1301" i="3"/>
  <c r="P1302" i="3"/>
  <c r="Q1301" i="3"/>
  <c r="S1301" i="3" s="1"/>
  <c r="K1300" i="3"/>
  <c r="I1301" i="3"/>
  <c r="J1301" i="3"/>
  <c r="H1301" i="3"/>
  <c r="G1302" i="3"/>
  <c r="R1302" i="3" l="1"/>
  <c r="P1303" i="3"/>
  <c r="Q1302" i="3"/>
  <c r="S1302" i="3" s="1"/>
  <c r="K1301" i="3"/>
  <c r="H1302" i="3"/>
  <c r="G1303" i="3"/>
  <c r="I1302" i="3"/>
  <c r="J1302" i="3"/>
  <c r="P1304" i="3" l="1"/>
  <c r="Q1303" i="3"/>
  <c r="S1303" i="3" s="1"/>
  <c r="R1303" i="3"/>
  <c r="H1303" i="3"/>
  <c r="J1303" i="3"/>
  <c r="G1304" i="3"/>
  <c r="I1303" i="3"/>
  <c r="K1302" i="3"/>
  <c r="P1305" i="3" l="1"/>
  <c r="Q1304" i="3"/>
  <c r="R1304" i="3"/>
  <c r="J1304" i="3"/>
  <c r="H1304" i="3"/>
  <c r="I1304" i="3"/>
  <c r="G1305" i="3"/>
  <c r="K1303" i="3"/>
  <c r="S1304" i="3" l="1"/>
  <c r="R1305" i="3"/>
  <c r="P1306" i="3"/>
  <c r="Q1305" i="3"/>
  <c r="S1305" i="3" s="1"/>
  <c r="K1304" i="3"/>
  <c r="I1305" i="3"/>
  <c r="J1305" i="3"/>
  <c r="H1305" i="3"/>
  <c r="G1306" i="3"/>
  <c r="R1306" i="3" l="1"/>
  <c r="P1307" i="3"/>
  <c r="Q1306" i="3"/>
  <c r="S1306" i="3" s="1"/>
  <c r="K1305" i="3"/>
  <c r="H1306" i="3"/>
  <c r="G1307" i="3"/>
  <c r="I1306" i="3"/>
  <c r="J1306" i="3"/>
  <c r="P1308" i="3" l="1"/>
  <c r="Q1307" i="3"/>
  <c r="R1307" i="3"/>
  <c r="H1307" i="3"/>
  <c r="G1308" i="3"/>
  <c r="J1307" i="3"/>
  <c r="I1307" i="3"/>
  <c r="K1306" i="3"/>
  <c r="S1307" i="3" l="1"/>
  <c r="P1309" i="3"/>
  <c r="Q1308" i="3"/>
  <c r="S1308" i="3" s="1"/>
  <c r="R1308" i="3"/>
  <c r="J1308" i="3"/>
  <c r="H1308" i="3"/>
  <c r="G1309" i="3"/>
  <c r="I1308" i="3"/>
  <c r="K1307" i="3"/>
  <c r="R1309" i="3" l="1"/>
  <c r="P1310" i="3"/>
  <c r="Q1309" i="3"/>
  <c r="S1309" i="3" s="1"/>
  <c r="K1308" i="3"/>
  <c r="I1309" i="3"/>
  <c r="J1309" i="3"/>
  <c r="G1310" i="3"/>
  <c r="H1309" i="3"/>
  <c r="R1310" i="3" l="1"/>
  <c r="P1311" i="3"/>
  <c r="Q1310" i="3"/>
  <c r="S1310" i="3" s="1"/>
  <c r="K1309" i="3"/>
  <c r="H1310" i="3"/>
  <c r="J1310" i="3"/>
  <c r="G1311" i="3"/>
  <c r="I1310" i="3"/>
  <c r="P1312" i="3" l="1"/>
  <c r="Q1311" i="3"/>
  <c r="S1311" i="3" s="1"/>
  <c r="R1311" i="3"/>
  <c r="H1311" i="3"/>
  <c r="J1311" i="3"/>
  <c r="G1312" i="3"/>
  <c r="I1311" i="3"/>
  <c r="K1310" i="3"/>
  <c r="P1313" i="3" l="1"/>
  <c r="Q1312" i="3"/>
  <c r="S1312" i="3" s="1"/>
  <c r="R1312" i="3"/>
  <c r="J1312" i="3"/>
  <c r="I1312" i="3"/>
  <c r="H1312" i="3"/>
  <c r="G1313" i="3"/>
  <c r="K1311" i="3"/>
  <c r="R1313" i="3" l="1"/>
  <c r="Q1313" i="3"/>
  <c r="P1314" i="3"/>
  <c r="K1312" i="3"/>
  <c r="I1313" i="3"/>
  <c r="J1313" i="3"/>
  <c r="G1314" i="3"/>
  <c r="H1313" i="3"/>
  <c r="S1313" i="3" l="1"/>
  <c r="R1314" i="3"/>
  <c r="P1315" i="3"/>
  <c r="Q1314" i="3"/>
  <c r="S1314" i="3" s="1"/>
  <c r="K1313" i="3"/>
  <c r="H1314" i="3"/>
  <c r="G1315" i="3"/>
  <c r="J1314" i="3"/>
  <c r="I1314" i="3"/>
  <c r="P1316" i="3" l="1"/>
  <c r="Q1315" i="3"/>
  <c r="S1315" i="3" s="1"/>
  <c r="R1315" i="3"/>
  <c r="K1314" i="3"/>
  <c r="H1315" i="3"/>
  <c r="G1316" i="3"/>
  <c r="I1315" i="3"/>
  <c r="J1315" i="3"/>
  <c r="P1317" i="3" l="1"/>
  <c r="Q1316" i="3"/>
  <c r="S1316" i="3" s="1"/>
  <c r="R1316" i="3"/>
  <c r="J1316" i="3"/>
  <c r="I1316" i="3"/>
  <c r="H1316" i="3"/>
  <c r="G1317" i="3"/>
  <c r="K1315" i="3"/>
  <c r="R1317" i="3" l="1"/>
  <c r="P1318" i="3"/>
  <c r="Q1317" i="3"/>
  <c r="S1317" i="3" s="1"/>
  <c r="K1316" i="3"/>
  <c r="I1317" i="3"/>
  <c r="J1317" i="3"/>
  <c r="H1317" i="3"/>
  <c r="G1318" i="3"/>
  <c r="R1318" i="3" l="1"/>
  <c r="P1319" i="3"/>
  <c r="Q1318" i="3"/>
  <c r="S1318" i="3" s="1"/>
  <c r="K1317" i="3"/>
  <c r="H1318" i="3"/>
  <c r="G1319" i="3"/>
  <c r="I1318" i="3"/>
  <c r="J1318" i="3"/>
  <c r="P1320" i="3" l="1"/>
  <c r="Q1319" i="3"/>
  <c r="R1319" i="3"/>
  <c r="H1319" i="3"/>
  <c r="G1320" i="3"/>
  <c r="I1319" i="3"/>
  <c r="J1319" i="3"/>
  <c r="K1318" i="3"/>
  <c r="S1319" i="3" l="1"/>
  <c r="P1321" i="3"/>
  <c r="Q1320" i="3"/>
  <c r="S1320" i="3" s="1"/>
  <c r="R1320" i="3"/>
  <c r="J1320" i="3"/>
  <c r="H1320" i="3"/>
  <c r="G1321" i="3"/>
  <c r="I1320" i="3"/>
  <c r="K1319" i="3"/>
  <c r="R1321" i="3" l="1"/>
  <c r="P1322" i="3"/>
  <c r="Q1321" i="3"/>
  <c r="S1321" i="3" s="1"/>
  <c r="K1320" i="3"/>
  <c r="I1321" i="3"/>
  <c r="J1321" i="3"/>
  <c r="H1321" i="3"/>
  <c r="G1322" i="3"/>
  <c r="R1322" i="3" l="1"/>
  <c r="P1323" i="3"/>
  <c r="Q1322" i="3"/>
  <c r="K1321" i="3"/>
  <c r="H1322" i="3"/>
  <c r="G1323" i="3"/>
  <c r="I1322" i="3"/>
  <c r="J1322" i="3"/>
  <c r="S1322" i="3" l="1"/>
  <c r="P1324" i="3"/>
  <c r="Q1323" i="3"/>
  <c r="S1323" i="3" s="1"/>
  <c r="R1323" i="3"/>
  <c r="H1323" i="3"/>
  <c r="G1324" i="3"/>
  <c r="I1323" i="3"/>
  <c r="J1323" i="3"/>
  <c r="K1322" i="3"/>
  <c r="P1325" i="3" l="1"/>
  <c r="Q1324" i="3"/>
  <c r="S1324" i="3" s="1"/>
  <c r="R1324" i="3"/>
  <c r="J1324" i="3"/>
  <c r="H1324" i="3"/>
  <c r="I1324" i="3"/>
  <c r="G1325" i="3"/>
  <c r="K1323" i="3"/>
  <c r="R1325" i="3" l="1"/>
  <c r="P1326" i="3"/>
  <c r="Q1325" i="3"/>
  <c r="S1325" i="3" s="1"/>
  <c r="K1324" i="3"/>
  <c r="I1325" i="3"/>
  <c r="J1325" i="3"/>
  <c r="G1326" i="3"/>
  <c r="H1325" i="3"/>
  <c r="R1326" i="3" l="1"/>
  <c r="P1327" i="3"/>
  <c r="Q1326" i="3"/>
  <c r="S1326" i="3" s="1"/>
  <c r="K1325" i="3"/>
  <c r="H1326" i="3"/>
  <c r="G1327" i="3"/>
  <c r="I1326" i="3"/>
  <c r="J1326" i="3"/>
  <c r="P1328" i="3" l="1"/>
  <c r="Q1327" i="3"/>
  <c r="S1327" i="3" s="1"/>
  <c r="R1327" i="3"/>
  <c r="K1326" i="3"/>
  <c r="H1327" i="3"/>
  <c r="G1328" i="3"/>
  <c r="J1327" i="3"/>
  <c r="I1327" i="3"/>
  <c r="P1329" i="3" l="1"/>
  <c r="Q1328" i="3"/>
  <c r="R1328" i="3"/>
  <c r="J1328" i="3"/>
  <c r="H1328" i="3"/>
  <c r="I1328" i="3"/>
  <c r="G1329" i="3"/>
  <c r="K1327" i="3"/>
  <c r="S1328" i="3" l="1"/>
  <c r="R1329" i="3"/>
  <c r="Q1329" i="3"/>
  <c r="S1329" i="3" s="1"/>
  <c r="P1330" i="3"/>
  <c r="I1329" i="3"/>
  <c r="G1330" i="3"/>
  <c r="J1329" i="3"/>
  <c r="H1329" i="3"/>
  <c r="K1328" i="3"/>
  <c r="R1330" i="3" l="1"/>
  <c r="P1331" i="3"/>
  <c r="Q1330" i="3"/>
  <c r="S1330" i="3" s="1"/>
  <c r="K1329" i="3"/>
  <c r="H1330" i="3"/>
  <c r="G1331" i="3"/>
  <c r="I1330" i="3"/>
  <c r="J1330" i="3"/>
  <c r="P1332" i="3" l="1"/>
  <c r="Q1331" i="3"/>
  <c r="R1331" i="3"/>
  <c r="K1330" i="3"/>
  <c r="H1331" i="3"/>
  <c r="G1332" i="3"/>
  <c r="I1331" i="3"/>
  <c r="J1331" i="3"/>
  <c r="S1331" i="3" l="1"/>
  <c r="P1333" i="3"/>
  <c r="Q1332" i="3"/>
  <c r="S1332" i="3" s="1"/>
  <c r="R1332" i="3"/>
  <c r="J1332" i="3"/>
  <c r="I1332" i="3"/>
  <c r="H1332" i="3"/>
  <c r="G1333" i="3"/>
  <c r="K1331" i="3"/>
  <c r="R1333" i="3" l="1"/>
  <c r="P1334" i="3"/>
  <c r="Q1333" i="3"/>
  <c r="S1333" i="3" s="1"/>
  <c r="K1332" i="3"/>
  <c r="I1333" i="3"/>
  <c r="J1333" i="3"/>
  <c r="H1333" i="3"/>
  <c r="G1334" i="3"/>
  <c r="R1334" i="3" l="1"/>
  <c r="P1335" i="3"/>
  <c r="Q1334" i="3"/>
  <c r="S1334" i="3" s="1"/>
  <c r="K1333" i="3"/>
  <c r="H1334" i="3"/>
  <c r="G1335" i="3"/>
  <c r="I1334" i="3"/>
  <c r="J1334" i="3"/>
  <c r="P1336" i="3" l="1"/>
  <c r="Q1335" i="3"/>
  <c r="R1335" i="3"/>
  <c r="H1335" i="3"/>
  <c r="G1336" i="3"/>
  <c r="I1335" i="3"/>
  <c r="J1335" i="3"/>
  <c r="K1334" i="3"/>
  <c r="S1335" i="3" l="1"/>
  <c r="P1337" i="3"/>
  <c r="Q1336" i="3"/>
  <c r="S1336" i="3" s="1"/>
  <c r="R1336" i="3"/>
  <c r="J1336" i="3"/>
  <c r="I1336" i="3"/>
  <c r="H1336" i="3"/>
  <c r="G1337" i="3"/>
  <c r="K1335" i="3"/>
  <c r="R1337" i="3" l="1"/>
  <c r="P1338" i="3"/>
  <c r="Q1337" i="3"/>
  <c r="K1336" i="3"/>
  <c r="I1337" i="3"/>
  <c r="J1337" i="3"/>
  <c r="H1337" i="3"/>
  <c r="G1338" i="3"/>
  <c r="S1337" i="3" l="1"/>
  <c r="R1338" i="3"/>
  <c r="P1339" i="3"/>
  <c r="Q1338" i="3"/>
  <c r="S1338" i="3" s="1"/>
  <c r="K1337" i="3"/>
  <c r="J1338" i="3"/>
  <c r="H1338" i="3"/>
  <c r="G1339" i="3"/>
  <c r="I1338" i="3"/>
  <c r="P1340" i="3" l="1"/>
  <c r="Q1339" i="3"/>
  <c r="S1339" i="3" s="1"/>
  <c r="R1339" i="3"/>
  <c r="K1338" i="3"/>
  <c r="H1339" i="3"/>
  <c r="G1340" i="3"/>
  <c r="J1339" i="3"/>
  <c r="I1339" i="3"/>
  <c r="P1341" i="3" l="1"/>
  <c r="Q1340" i="3"/>
  <c r="S1340" i="3" s="1"/>
  <c r="R1340" i="3"/>
  <c r="J1340" i="3"/>
  <c r="H1340" i="3"/>
  <c r="G1341" i="3"/>
  <c r="I1340" i="3"/>
  <c r="K1339" i="3"/>
  <c r="R1341" i="3" l="1"/>
  <c r="P1342" i="3"/>
  <c r="Q1341" i="3"/>
  <c r="S1341" i="3" s="1"/>
  <c r="K1340" i="3"/>
  <c r="I1341" i="3"/>
  <c r="J1341" i="3"/>
  <c r="G1342" i="3"/>
  <c r="H1341" i="3"/>
  <c r="R1342" i="3" l="1"/>
  <c r="P1343" i="3"/>
  <c r="Q1342" i="3"/>
  <c r="S1342" i="3" s="1"/>
  <c r="K1341" i="3"/>
  <c r="H1342" i="3"/>
  <c r="G1343" i="3"/>
  <c r="I1342" i="3"/>
  <c r="J1342" i="3"/>
  <c r="R1343" i="3" l="1"/>
  <c r="Q1343" i="3"/>
  <c r="S1343" i="3" s="1"/>
  <c r="P1344" i="3"/>
  <c r="H1343" i="3"/>
  <c r="G1344" i="3"/>
  <c r="J1343" i="3"/>
  <c r="I1343" i="3"/>
  <c r="K1342" i="3"/>
  <c r="P1345" i="3" l="1"/>
  <c r="Q1344" i="3"/>
  <c r="R1344" i="3"/>
  <c r="J1344" i="3"/>
  <c r="H1344" i="3"/>
  <c r="I1344" i="3"/>
  <c r="G1345" i="3"/>
  <c r="K1343" i="3"/>
  <c r="S1344" i="3" l="1"/>
  <c r="P1346" i="3"/>
  <c r="R1345" i="3"/>
  <c r="Q1345" i="3"/>
  <c r="S1345" i="3" s="1"/>
  <c r="K1344" i="3"/>
  <c r="I1345" i="3"/>
  <c r="G1346" i="3"/>
  <c r="J1345" i="3"/>
  <c r="H1345" i="3"/>
  <c r="P1347" i="3" l="1"/>
  <c r="Q1346" i="3"/>
  <c r="R1346" i="3"/>
  <c r="K1345" i="3"/>
  <c r="H1346" i="3"/>
  <c r="G1347" i="3"/>
  <c r="I1346" i="3"/>
  <c r="J1346" i="3"/>
  <c r="S1346" i="3" l="1"/>
  <c r="R1347" i="3"/>
  <c r="P1348" i="3"/>
  <c r="Q1347" i="3"/>
  <c r="S1347" i="3" s="1"/>
  <c r="H1347" i="3"/>
  <c r="J1347" i="3"/>
  <c r="G1348" i="3"/>
  <c r="I1347" i="3"/>
  <c r="K1346" i="3"/>
  <c r="R1348" i="3" l="1"/>
  <c r="P1349" i="3"/>
  <c r="Q1348" i="3"/>
  <c r="S1348" i="3" s="1"/>
  <c r="J1348" i="3"/>
  <c r="H1348" i="3"/>
  <c r="G1349" i="3"/>
  <c r="I1348" i="3"/>
  <c r="K1347" i="3"/>
  <c r="P1350" i="3" l="1"/>
  <c r="Q1349" i="3"/>
  <c r="S1349" i="3" s="1"/>
  <c r="R1349" i="3"/>
  <c r="K1348" i="3"/>
  <c r="I1349" i="3"/>
  <c r="J1349" i="3"/>
  <c r="G1350" i="3"/>
  <c r="H1349" i="3"/>
  <c r="P1351" i="3" l="1"/>
  <c r="Q1350" i="3"/>
  <c r="R1350" i="3"/>
  <c r="K1349" i="3"/>
  <c r="H1350" i="3"/>
  <c r="G1351" i="3"/>
  <c r="I1350" i="3"/>
  <c r="J1350" i="3"/>
  <c r="S1350" i="3" l="1"/>
  <c r="R1351" i="3"/>
  <c r="P1352" i="3"/>
  <c r="Q1351" i="3"/>
  <c r="S1351" i="3" s="1"/>
  <c r="H1351" i="3"/>
  <c r="G1352" i="3"/>
  <c r="J1351" i="3"/>
  <c r="I1351" i="3"/>
  <c r="K1350" i="3"/>
  <c r="R1352" i="3" l="1"/>
  <c r="P1353" i="3"/>
  <c r="Q1352" i="3"/>
  <c r="S1352" i="3" s="1"/>
  <c r="J1352" i="3"/>
  <c r="G1353" i="3"/>
  <c r="H1352" i="3"/>
  <c r="I1352" i="3"/>
  <c r="K1351" i="3"/>
  <c r="P1354" i="3" l="1"/>
  <c r="Q1353" i="3"/>
  <c r="R1353" i="3"/>
  <c r="K1352" i="3"/>
  <c r="I1353" i="3"/>
  <c r="J1353" i="3"/>
  <c r="H1353" i="3"/>
  <c r="G1354" i="3"/>
  <c r="S1353" i="3" l="1"/>
  <c r="P1355" i="3"/>
  <c r="Q1354" i="3"/>
  <c r="R1354" i="3"/>
  <c r="K1353" i="3"/>
  <c r="H1354" i="3"/>
  <c r="G1355" i="3"/>
  <c r="I1354" i="3"/>
  <c r="J1354" i="3"/>
  <c r="S1354" i="3" l="1"/>
  <c r="R1355" i="3"/>
  <c r="Q1355" i="3"/>
  <c r="P1356" i="3"/>
  <c r="H1355" i="3"/>
  <c r="G1356" i="3"/>
  <c r="J1355" i="3"/>
  <c r="I1355" i="3"/>
  <c r="K1354" i="3"/>
  <c r="S1355" i="3" l="1"/>
  <c r="R1356" i="3"/>
  <c r="P1357" i="3"/>
  <c r="Q1356" i="3"/>
  <c r="S1356" i="3" s="1"/>
  <c r="K1355" i="3"/>
  <c r="J1356" i="3"/>
  <c r="I1356" i="3"/>
  <c r="H1356" i="3"/>
  <c r="G1357" i="3"/>
  <c r="P1358" i="3" l="1"/>
  <c r="Q1357" i="3"/>
  <c r="S1357" i="3" s="1"/>
  <c r="R1357" i="3"/>
  <c r="K1356" i="3"/>
  <c r="I1357" i="3"/>
  <c r="J1357" i="3"/>
  <c r="G1358" i="3"/>
  <c r="H1357" i="3"/>
  <c r="P1359" i="3" l="1"/>
  <c r="Q1358" i="3"/>
  <c r="R1358" i="3"/>
  <c r="K1357" i="3"/>
  <c r="H1358" i="3"/>
  <c r="G1359" i="3"/>
  <c r="I1358" i="3"/>
  <c r="J1358" i="3"/>
  <c r="S1358" i="3" l="1"/>
  <c r="R1359" i="3"/>
  <c r="P1360" i="3"/>
  <c r="Q1359" i="3"/>
  <c r="S1359" i="3" s="1"/>
  <c r="K1358" i="3"/>
  <c r="H1359" i="3"/>
  <c r="G1360" i="3"/>
  <c r="J1359" i="3"/>
  <c r="I1359" i="3"/>
  <c r="R1360" i="3" l="1"/>
  <c r="P1361" i="3"/>
  <c r="Q1360" i="3"/>
  <c r="K1359" i="3"/>
  <c r="J1360" i="3"/>
  <c r="I1360" i="3"/>
  <c r="H1360" i="3"/>
  <c r="G1361" i="3"/>
  <c r="S1360" i="3" l="1"/>
  <c r="P1362" i="3"/>
  <c r="Q1361" i="3"/>
  <c r="S1361" i="3" s="1"/>
  <c r="R1361" i="3"/>
  <c r="K1360" i="3"/>
  <c r="I1361" i="3"/>
  <c r="J1361" i="3"/>
  <c r="G1362" i="3"/>
  <c r="H1361" i="3"/>
  <c r="P1363" i="3" l="1"/>
  <c r="Q1362" i="3"/>
  <c r="S1362" i="3" s="1"/>
  <c r="R1362" i="3"/>
  <c r="K1361" i="3"/>
  <c r="H1362" i="3"/>
  <c r="G1363" i="3"/>
  <c r="I1362" i="3"/>
  <c r="J1362" i="3"/>
  <c r="R1363" i="3" l="1"/>
  <c r="P1364" i="3"/>
  <c r="Q1363" i="3"/>
  <c r="S1363" i="3" s="1"/>
  <c r="K1362" i="3"/>
  <c r="I1363" i="3"/>
  <c r="H1363" i="3"/>
  <c r="J1363" i="3"/>
  <c r="G1364" i="3"/>
  <c r="R1364" i="3" l="1"/>
  <c r="P1365" i="3"/>
  <c r="Q1364" i="3"/>
  <c r="S1364" i="3" s="1"/>
  <c r="K1363" i="3"/>
  <c r="J1364" i="3"/>
  <c r="I1364" i="3"/>
  <c r="H1364" i="3"/>
  <c r="G1365" i="3"/>
  <c r="P1366" i="3" l="1"/>
  <c r="Q1365" i="3"/>
  <c r="R1365" i="3"/>
  <c r="K1364" i="3"/>
  <c r="I1365" i="3"/>
  <c r="H1365" i="3"/>
  <c r="J1365" i="3"/>
  <c r="G1366" i="3"/>
  <c r="S1365" i="3" l="1"/>
  <c r="P1367" i="3"/>
  <c r="Q1366" i="3"/>
  <c r="S1366" i="3" s="1"/>
  <c r="R1366" i="3"/>
  <c r="K1365" i="3"/>
  <c r="H1366" i="3"/>
  <c r="J1366" i="3"/>
  <c r="G1367" i="3"/>
  <c r="I1366" i="3"/>
  <c r="R1367" i="3" l="1"/>
  <c r="P1368" i="3"/>
  <c r="Q1367" i="3"/>
  <c r="S1367" i="3" s="1"/>
  <c r="I1367" i="3"/>
  <c r="G1368" i="3"/>
  <c r="J1367" i="3"/>
  <c r="H1367" i="3"/>
  <c r="K1366" i="3"/>
  <c r="R1368" i="3" l="1"/>
  <c r="P1369" i="3"/>
  <c r="Q1368" i="3"/>
  <c r="K1367" i="3"/>
  <c r="H1368" i="3"/>
  <c r="G1369" i="3"/>
  <c r="J1368" i="3"/>
  <c r="I1368" i="3"/>
  <c r="S1368" i="3" l="1"/>
  <c r="P1370" i="3"/>
  <c r="Q1369" i="3"/>
  <c r="S1369" i="3" s="1"/>
  <c r="R1369" i="3"/>
  <c r="J1369" i="3"/>
  <c r="H1369" i="3"/>
  <c r="I1369" i="3"/>
  <c r="G1370" i="3"/>
  <c r="K1368" i="3"/>
  <c r="P1371" i="3" l="1"/>
  <c r="Q1370" i="3"/>
  <c r="R1370" i="3"/>
  <c r="K1369" i="3"/>
  <c r="J1370" i="3"/>
  <c r="G1371" i="3"/>
  <c r="H1370" i="3"/>
  <c r="I1370" i="3"/>
  <c r="S1370" i="3" l="1"/>
  <c r="R1371" i="3"/>
  <c r="Q1371" i="3"/>
  <c r="S1371" i="3" s="1"/>
  <c r="P1372" i="3"/>
  <c r="K1370" i="3"/>
  <c r="I1371" i="3"/>
  <c r="G1372" i="3"/>
  <c r="H1371" i="3"/>
  <c r="J1371" i="3"/>
  <c r="R1372" i="3" l="1"/>
  <c r="P1373" i="3"/>
  <c r="Q1372" i="3"/>
  <c r="K1371" i="3"/>
  <c r="H1372" i="3"/>
  <c r="G1373" i="3"/>
  <c r="I1372" i="3"/>
  <c r="J1372" i="3"/>
  <c r="S1372" i="3" l="1"/>
  <c r="P1374" i="3"/>
  <c r="Q1373" i="3"/>
  <c r="S1373" i="3" s="1"/>
  <c r="R1373" i="3"/>
  <c r="G1374" i="3"/>
  <c r="J1373" i="3"/>
  <c r="H1373" i="3"/>
  <c r="I1373" i="3"/>
  <c r="K1372" i="3"/>
  <c r="P1375" i="3" l="1"/>
  <c r="Q1374" i="3"/>
  <c r="R1374" i="3"/>
  <c r="K1373" i="3"/>
  <c r="J1374" i="3"/>
  <c r="G1375" i="3"/>
  <c r="H1374" i="3"/>
  <c r="I1374" i="3"/>
  <c r="S1374" i="3" l="1"/>
  <c r="R1375" i="3"/>
  <c r="P1376" i="3"/>
  <c r="Q1375" i="3"/>
  <c r="K1374" i="3"/>
  <c r="J1375" i="3"/>
  <c r="I1375" i="3"/>
  <c r="H1375" i="3"/>
  <c r="G1376" i="3"/>
  <c r="S1375" i="3" l="1"/>
  <c r="R1376" i="3"/>
  <c r="P1377" i="3"/>
  <c r="Q1376" i="3"/>
  <c r="S1376" i="3" s="1"/>
  <c r="K1375" i="3"/>
  <c r="H1376" i="3"/>
  <c r="G1377" i="3"/>
  <c r="I1376" i="3"/>
  <c r="J1376" i="3"/>
  <c r="P1378" i="3" l="1"/>
  <c r="Q1377" i="3"/>
  <c r="S1377" i="3" s="1"/>
  <c r="R1377" i="3"/>
  <c r="K1376" i="3"/>
  <c r="H1377" i="3"/>
  <c r="G1378" i="3"/>
  <c r="I1377" i="3"/>
  <c r="J1377" i="3"/>
  <c r="P1379" i="3" l="1"/>
  <c r="Q1378" i="3"/>
  <c r="R1378" i="3"/>
  <c r="J1378" i="3"/>
  <c r="H1378" i="3"/>
  <c r="G1379" i="3"/>
  <c r="I1378" i="3"/>
  <c r="K1377" i="3"/>
  <c r="S1378" i="3" l="1"/>
  <c r="R1379" i="3"/>
  <c r="P1380" i="3"/>
  <c r="Q1379" i="3"/>
  <c r="S1379" i="3" s="1"/>
  <c r="K1378" i="3"/>
  <c r="I1379" i="3"/>
  <c r="H1379" i="3"/>
  <c r="J1379" i="3"/>
  <c r="G1380" i="3"/>
  <c r="R1380" i="3" l="1"/>
  <c r="P1381" i="3"/>
  <c r="Q1380" i="3"/>
  <c r="S1380" i="3" s="1"/>
  <c r="K1379" i="3"/>
  <c r="H1380" i="3"/>
  <c r="J1380" i="3"/>
  <c r="G1381" i="3"/>
  <c r="I1380" i="3"/>
  <c r="P1382" i="3" l="1"/>
  <c r="Q1381" i="3"/>
  <c r="R1381" i="3"/>
  <c r="I1381" i="3"/>
  <c r="J1381" i="3"/>
  <c r="G1382" i="3"/>
  <c r="H1381" i="3"/>
  <c r="K1380" i="3"/>
  <c r="S1381" i="3" l="1"/>
  <c r="P1383" i="3"/>
  <c r="Q1382" i="3"/>
  <c r="R1382" i="3"/>
  <c r="K1381" i="3"/>
  <c r="G1383" i="3"/>
  <c r="H1382" i="3"/>
  <c r="J1382" i="3"/>
  <c r="I1382" i="3"/>
  <c r="S1382" i="3" l="1"/>
  <c r="R1383" i="3"/>
  <c r="P1384" i="3"/>
  <c r="Q1383" i="3"/>
  <c r="S1383" i="3" s="1"/>
  <c r="K1382" i="3"/>
  <c r="I1383" i="3"/>
  <c r="J1383" i="3"/>
  <c r="H1383" i="3"/>
  <c r="G1384" i="3"/>
  <c r="R1384" i="3" l="1"/>
  <c r="P1385" i="3"/>
  <c r="Q1384" i="3"/>
  <c r="K1383" i="3"/>
  <c r="H1384" i="3"/>
  <c r="G1385" i="3"/>
  <c r="J1384" i="3"/>
  <c r="I1384" i="3"/>
  <c r="S1384" i="3" l="1"/>
  <c r="P1386" i="3"/>
  <c r="Q1385" i="3"/>
  <c r="S1385" i="3" s="1"/>
  <c r="R1385" i="3"/>
  <c r="J1385" i="3"/>
  <c r="I1385" i="3"/>
  <c r="G1386" i="3"/>
  <c r="H1385" i="3"/>
  <c r="K1384" i="3"/>
  <c r="P1387" i="3" l="1"/>
  <c r="Q1386" i="3"/>
  <c r="S1386" i="3" s="1"/>
  <c r="R1386" i="3"/>
  <c r="K1385" i="3"/>
  <c r="J1386" i="3"/>
  <c r="G1387" i="3"/>
  <c r="I1386" i="3"/>
  <c r="H1386" i="3"/>
  <c r="R1387" i="3" l="1"/>
  <c r="Q1387" i="3"/>
  <c r="P1388" i="3"/>
  <c r="K1386" i="3"/>
  <c r="H1387" i="3"/>
  <c r="I1387" i="3"/>
  <c r="J1387" i="3"/>
  <c r="G1388" i="3"/>
  <c r="S1387" i="3" l="1"/>
  <c r="R1388" i="3"/>
  <c r="P1389" i="3"/>
  <c r="Q1388" i="3"/>
  <c r="S1388" i="3" s="1"/>
  <c r="H1388" i="3"/>
  <c r="G1389" i="3"/>
  <c r="I1388" i="3"/>
  <c r="J1388" i="3"/>
  <c r="K1387" i="3"/>
  <c r="P1390" i="3" l="1"/>
  <c r="Q1389" i="3"/>
  <c r="S1389" i="3" s="1"/>
  <c r="R1389" i="3"/>
  <c r="K1388" i="3"/>
  <c r="G1390" i="3"/>
  <c r="J1389" i="3"/>
  <c r="H1389" i="3"/>
  <c r="I1389" i="3"/>
  <c r="P1391" i="3" l="1"/>
  <c r="Q1390" i="3"/>
  <c r="R1390" i="3"/>
  <c r="K1389" i="3"/>
  <c r="I1390" i="3"/>
  <c r="H1390" i="3"/>
  <c r="J1390" i="3"/>
  <c r="G1391" i="3"/>
  <c r="S1390" i="3" l="1"/>
  <c r="R1391" i="3"/>
  <c r="P1392" i="3"/>
  <c r="Q1391" i="3"/>
  <c r="S1391" i="3" s="1"/>
  <c r="K1390" i="3"/>
  <c r="I1391" i="3"/>
  <c r="G1392" i="3"/>
  <c r="J1391" i="3"/>
  <c r="H1391" i="3"/>
  <c r="R1392" i="3" l="1"/>
  <c r="P1393" i="3"/>
  <c r="Q1392" i="3"/>
  <c r="H1392" i="3"/>
  <c r="G1393" i="3"/>
  <c r="I1392" i="3"/>
  <c r="J1392" i="3"/>
  <c r="K1391" i="3"/>
  <c r="S1392" i="3" l="1"/>
  <c r="P1394" i="3"/>
  <c r="Q1393" i="3"/>
  <c r="R1393" i="3"/>
  <c r="H1393" i="3"/>
  <c r="I1393" i="3"/>
  <c r="G1394" i="3"/>
  <c r="J1393" i="3"/>
  <c r="K1392" i="3"/>
  <c r="S1393" i="3" l="1"/>
  <c r="P1395" i="3"/>
  <c r="Q1394" i="3"/>
  <c r="R1394" i="3"/>
  <c r="H1394" i="3"/>
  <c r="G1395" i="3"/>
  <c r="I1394" i="3"/>
  <c r="J1394" i="3"/>
  <c r="K1393" i="3"/>
  <c r="S1394" i="3" l="1"/>
  <c r="P1396" i="3"/>
  <c r="Q1395" i="3"/>
  <c r="S1395" i="3" s="1"/>
  <c r="R1395" i="3"/>
  <c r="K1394" i="3"/>
  <c r="J1395" i="3"/>
  <c r="H1395" i="3"/>
  <c r="G1396" i="3"/>
  <c r="I1395" i="3"/>
  <c r="P1397" i="3" l="1"/>
  <c r="Q1396" i="3"/>
  <c r="R1396" i="3"/>
  <c r="J1396" i="3"/>
  <c r="I1396" i="3"/>
  <c r="H1396" i="3"/>
  <c r="G1397" i="3"/>
  <c r="K1395" i="3"/>
  <c r="S1396" i="3" l="1"/>
  <c r="R1397" i="3"/>
  <c r="P1398" i="3"/>
  <c r="Q1397" i="3"/>
  <c r="S1397" i="3" s="1"/>
  <c r="K1396" i="3"/>
  <c r="I1397" i="3"/>
  <c r="J1397" i="3"/>
  <c r="H1397" i="3"/>
  <c r="G1398" i="3"/>
  <c r="R1398" i="3" l="1"/>
  <c r="Q1398" i="3"/>
  <c r="S1398" i="3" s="1"/>
  <c r="P1399" i="3"/>
  <c r="K1397" i="3"/>
  <c r="H1398" i="3"/>
  <c r="G1399" i="3"/>
  <c r="I1398" i="3"/>
  <c r="J1398" i="3"/>
  <c r="P1400" i="3" l="1"/>
  <c r="Q1399" i="3"/>
  <c r="R1399" i="3"/>
  <c r="H1399" i="3"/>
  <c r="G1400" i="3"/>
  <c r="I1399" i="3"/>
  <c r="J1399" i="3"/>
  <c r="K1398" i="3"/>
  <c r="S1399" i="3" l="1"/>
  <c r="P1401" i="3"/>
  <c r="Q1400" i="3"/>
  <c r="S1400" i="3" s="1"/>
  <c r="R1400" i="3"/>
  <c r="K1399" i="3"/>
  <c r="J1400" i="3"/>
  <c r="H1400" i="3"/>
  <c r="G1401" i="3"/>
  <c r="I1400" i="3"/>
  <c r="P1402" i="3" l="1"/>
  <c r="R1401" i="3"/>
  <c r="Q1401" i="3"/>
  <c r="S1401" i="3" s="1"/>
  <c r="K1400" i="3"/>
  <c r="I1401" i="3"/>
  <c r="H1401" i="3"/>
  <c r="J1401" i="3"/>
  <c r="G1402" i="3"/>
  <c r="R1402" i="3" l="1"/>
  <c r="P1403" i="3"/>
  <c r="Q1402" i="3"/>
  <c r="K1401" i="3"/>
  <c r="H1402" i="3"/>
  <c r="G1403" i="3"/>
  <c r="I1402" i="3"/>
  <c r="J1402" i="3"/>
  <c r="S1402" i="3" l="1"/>
  <c r="R1403" i="3"/>
  <c r="P1404" i="3"/>
  <c r="Q1403" i="3"/>
  <c r="S1403" i="3" s="1"/>
  <c r="K1402" i="3"/>
  <c r="J1403" i="3"/>
  <c r="H1403" i="3"/>
  <c r="I1403" i="3"/>
  <c r="G1404" i="3"/>
  <c r="P1405" i="3" l="1"/>
  <c r="Q1404" i="3"/>
  <c r="S1404" i="3" s="1"/>
  <c r="R1404" i="3"/>
  <c r="K1403" i="3"/>
  <c r="J1404" i="3"/>
  <c r="H1404" i="3"/>
  <c r="G1405" i="3"/>
  <c r="I1404" i="3"/>
  <c r="P1406" i="3" l="1"/>
  <c r="Q1405" i="3"/>
  <c r="R1405" i="3"/>
  <c r="I1405" i="3"/>
  <c r="J1405" i="3"/>
  <c r="G1406" i="3"/>
  <c r="H1405" i="3"/>
  <c r="K1404" i="3"/>
  <c r="S1405" i="3" l="1"/>
  <c r="R1406" i="3"/>
  <c r="P1407" i="3"/>
  <c r="Q1406" i="3"/>
  <c r="S1406" i="3" s="1"/>
  <c r="K1405" i="3"/>
  <c r="H1406" i="3"/>
  <c r="G1407" i="3"/>
  <c r="I1406" i="3"/>
  <c r="J1406" i="3"/>
  <c r="R1407" i="3" l="1"/>
  <c r="P1408" i="3"/>
  <c r="Q1407" i="3"/>
  <c r="S1407" i="3" s="1"/>
  <c r="H1407" i="3"/>
  <c r="G1408" i="3"/>
  <c r="J1407" i="3"/>
  <c r="I1407" i="3"/>
  <c r="K1406" i="3"/>
  <c r="P1409" i="3" l="1"/>
  <c r="Q1408" i="3"/>
  <c r="R1408" i="3"/>
  <c r="J1408" i="3"/>
  <c r="G1409" i="3"/>
  <c r="I1408" i="3"/>
  <c r="H1408" i="3"/>
  <c r="K1407" i="3"/>
  <c r="S1408" i="3" l="1"/>
  <c r="P1410" i="3"/>
  <c r="Q1409" i="3"/>
  <c r="R1409" i="3"/>
  <c r="K1408" i="3"/>
  <c r="I1409" i="3"/>
  <c r="H1409" i="3"/>
  <c r="J1409" i="3"/>
  <c r="G1410" i="3"/>
  <c r="S1409" i="3" l="1"/>
  <c r="R1410" i="3"/>
  <c r="P1411" i="3"/>
  <c r="Q1410" i="3"/>
  <c r="S1410" i="3" s="1"/>
  <c r="K1409" i="3"/>
  <c r="H1410" i="3"/>
  <c r="G1411" i="3"/>
  <c r="I1410" i="3"/>
  <c r="J1410" i="3"/>
  <c r="R1411" i="3" l="1"/>
  <c r="P1412" i="3"/>
  <c r="Q1411" i="3"/>
  <c r="S1411" i="3" s="1"/>
  <c r="K1410" i="3"/>
  <c r="H1411" i="3"/>
  <c r="G1412" i="3"/>
  <c r="I1411" i="3"/>
  <c r="J1411" i="3"/>
  <c r="P1413" i="3" l="1"/>
  <c r="Q1412" i="3"/>
  <c r="R1412" i="3"/>
  <c r="K1411" i="3"/>
  <c r="J1412" i="3"/>
  <c r="I1412" i="3"/>
  <c r="G1413" i="3"/>
  <c r="H1412" i="3"/>
  <c r="S1412" i="3" l="1"/>
  <c r="P1414" i="3"/>
  <c r="Q1413" i="3"/>
  <c r="S1413" i="3" s="1"/>
  <c r="R1413" i="3"/>
  <c r="K1412" i="3"/>
  <c r="I1413" i="3"/>
  <c r="G1414" i="3"/>
  <c r="J1413" i="3"/>
  <c r="H1413" i="3"/>
  <c r="R1414" i="3" l="1"/>
  <c r="Q1414" i="3"/>
  <c r="S1414" i="3" s="1"/>
  <c r="P1415" i="3"/>
  <c r="K1413" i="3"/>
  <c r="H1414" i="3"/>
  <c r="G1415" i="3"/>
  <c r="I1414" i="3"/>
  <c r="J1414" i="3"/>
  <c r="R1415" i="3" l="1"/>
  <c r="P1416" i="3"/>
  <c r="Q1415" i="3"/>
  <c r="S1415" i="3" s="1"/>
  <c r="H1415" i="3"/>
  <c r="G1416" i="3"/>
  <c r="I1415" i="3"/>
  <c r="J1415" i="3"/>
  <c r="K1414" i="3"/>
  <c r="P1417" i="3" l="1"/>
  <c r="Q1416" i="3"/>
  <c r="S1416" i="3" s="1"/>
  <c r="R1416" i="3"/>
  <c r="K1415" i="3"/>
  <c r="J1416" i="3"/>
  <c r="I1416" i="3"/>
  <c r="G1417" i="3"/>
  <c r="H1416" i="3"/>
  <c r="P1418" i="3" l="1"/>
  <c r="Q1417" i="3"/>
  <c r="R1417" i="3"/>
  <c r="K1416" i="3"/>
  <c r="I1417" i="3"/>
  <c r="G1418" i="3"/>
  <c r="H1417" i="3"/>
  <c r="J1417" i="3"/>
  <c r="S1417" i="3" l="1"/>
  <c r="R1418" i="3"/>
  <c r="P1419" i="3"/>
  <c r="Q1418" i="3"/>
  <c r="S1418" i="3" s="1"/>
  <c r="K1417" i="3"/>
  <c r="H1418" i="3"/>
  <c r="G1419" i="3"/>
  <c r="I1418" i="3"/>
  <c r="J1418" i="3"/>
  <c r="R1419" i="3" l="1"/>
  <c r="P1420" i="3"/>
  <c r="Q1419" i="3"/>
  <c r="S1419" i="3" s="1"/>
  <c r="H1419" i="3"/>
  <c r="G1420" i="3"/>
  <c r="J1419" i="3"/>
  <c r="I1419" i="3"/>
  <c r="K1418" i="3"/>
  <c r="P1421" i="3" l="1"/>
  <c r="Q1420" i="3"/>
  <c r="S1420" i="3" s="1"/>
  <c r="R1420" i="3"/>
  <c r="J1420" i="3"/>
  <c r="I1420" i="3"/>
  <c r="H1420" i="3"/>
  <c r="G1421" i="3"/>
  <c r="K1419" i="3"/>
  <c r="P1422" i="3" l="1"/>
  <c r="Q1421" i="3"/>
  <c r="S1421" i="3" s="1"/>
  <c r="R1421" i="3"/>
  <c r="K1420" i="3"/>
  <c r="I1421" i="3"/>
  <c r="H1421" i="3"/>
  <c r="J1421" i="3"/>
  <c r="G1422" i="3"/>
  <c r="R1422" i="3" l="1"/>
  <c r="P1423" i="3"/>
  <c r="Q1422" i="3"/>
  <c r="H1422" i="3"/>
  <c r="G1423" i="3"/>
  <c r="I1422" i="3"/>
  <c r="J1422" i="3"/>
  <c r="K1421" i="3"/>
  <c r="S1422" i="3" l="1"/>
  <c r="R1423" i="3"/>
  <c r="P1424" i="3"/>
  <c r="Q1423" i="3"/>
  <c r="S1423" i="3" s="1"/>
  <c r="K1422" i="3"/>
  <c r="J1423" i="3"/>
  <c r="H1423" i="3"/>
  <c r="I1423" i="3"/>
  <c r="G1424" i="3"/>
  <c r="P1425" i="3" l="1"/>
  <c r="Q1424" i="3"/>
  <c r="S1424" i="3" s="1"/>
  <c r="R1424" i="3"/>
  <c r="K1423" i="3"/>
  <c r="J1424" i="3"/>
  <c r="H1424" i="3"/>
  <c r="I1424" i="3"/>
  <c r="G1425" i="3"/>
  <c r="P1426" i="3" l="1"/>
  <c r="Q1425" i="3"/>
  <c r="R1425" i="3"/>
  <c r="K1424" i="3"/>
  <c r="I1425" i="3"/>
  <c r="J1425" i="3"/>
  <c r="H1425" i="3"/>
  <c r="G1426" i="3"/>
  <c r="S1425" i="3" l="1"/>
  <c r="R1426" i="3"/>
  <c r="P1427" i="3"/>
  <c r="Q1426" i="3"/>
  <c r="S1426" i="3" s="1"/>
  <c r="K1425" i="3"/>
  <c r="H1426" i="3"/>
  <c r="G1427" i="3"/>
  <c r="I1426" i="3"/>
  <c r="J1426" i="3"/>
  <c r="R1427" i="3" l="1"/>
  <c r="P1428" i="3"/>
  <c r="Q1427" i="3"/>
  <c r="S1427" i="3" s="1"/>
  <c r="H1427" i="3"/>
  <c r="G1428" i="3"/>
  <c r="I1427" i="3"/>
  <c r="J1427" i="3"/>
  <c r="K1426" i="3"/>
  <c r="P1429" i="3" l="1"/>
  <c r="Q1428" i="3"/>
  <c r="R1428" i="3"/>
  <c r="K1427" i="3"/>
  <c r="J1428" i="3"/>
  <c r="H1428" i="3"/>
  <c r="G1429" i="3"/>
  <c r="I1428" i="3"/>
  <c r="S1428" i="3" l="1"/>
  <c r="P1430" i="3"/>
  <c r="Q1429" i="3"/>
  <c r="S1429" i="3" s="1"/>
  <c r="R1429" i="3"/>
  <c r="K1428" i="3"/>
  <c r="I1429" i="3"/>
  <c r="H1429" i="3"/>
  <c r="G1430" i="3"/>
  <c r="J1429" i="3"/>
  <c r="R1430" i="3" l="1"/>
  <c r="Q1430" i="3"/>
  <c r="S1430" i="3" s="1"/>
  <c r="P1431" i="3"/>
  <c r="K1429" i="3"/>
  <c r="H1430" i="3"/>
  <c r="G1431" i="3"/>
  <c r="I1430" i="3"/>
  <c r="J1430" i="3"/>
  <c r="R1431" i="3" l="1"/>
  <c r="P1432" i="3"/>
  <c r="Q1431" i="3"/>
  <c r="S1431" i="3" s="1"/>
  <c r="K1430" i="3"/>
  <c r="J1431" i="3"/>
  <c r="H1431" i="3"/>
  <c r="G1432" i="3"/>
  <c r="I1431" i="3"/>
  <c r="P1433" i="3" l="1"/>
  <c r="Q1432" i="3"/>
  <c r="R1432" i="3"/>
  <c r="J1432" i="3"/>
  <c r="I1432" i="3"/>
  <c r="H1432" i="3"/>
  <c r="G1433" i="3"/>
  <c r="K1431" i="3"/>
  <c r="S1432" i="3" l="1"/>
  <c r="P1434" i="3"/>
  <c r="Q1433" i="3"/>
  <c r="R1433" i="3"/>
  <c r="K1432" i="3"/>
  <c r="I1433" i="3"/>
  <c r="H1433" i="3"/>
  <c r="G1434" i="3"/>
  <c r="J1433" i="3"/>
  <c r="S1433" i="3" l="1"/>
  <c r="R1434" i="3"/>
  <c r="P1435" i="3"/>
  <c r="Q1434" i="3"/>
  <c r="S1434" i="3" s="1"/>
  <c r="K1433" i="3"/>
  <c r="H1434" i="3"/>
  <c r="G1435" i="3"/>
  <c r="J1434" i="3"/>
  <c r="I1434" i="3"/>
  <c r="R1435" i="3" l="1"/>
  <c r="P1436" i="3"/>
  <c r="Q1435" i="3"/>
  <c r="S1435" i="3" s="1"/>
  <c r="K1434" i="3"/>
  <c r="H1435" i="3"/>
  <c r="G1436" i="3"/>
  <c r="J1435" i="3"/>
  <c r="I1435" i="3"/>
  <c r="P1437" i="3" l="1"/>
  <c r="Q1436" i="3"/>
  <c r="S1436" i="3" s="1"/>
  <c r="R1436" i="3"/>
  <c r="K1435" i="3"/>
  <c r="J1436" i="3"/>
  <c r="G1437" i="3"/>
  <c r="I1436" i="3"/>
  <c r="H1436" i="3"/>
  <c r="P1438" i="3" l="1"/>
  <c r="Q1437" i="3"/>
  <c r="R1437" i="3"/>
  <c r="I1437" i="3"/>
  <c r="J1437" i="3"/>
  <c r="G1438" i="3"/>
  <c r="H1437" i="3"/>
  <c r="K1436" i="3"/>
  <c r="S1437" i="3" l="1"/>
  <c r="R1438" i="3"/>
  <c r="P1439" i="3"/>
  <c r="Q1438" i="3"/>
  <c r="K1437" i="3"/>
  <c r="G1439" i="3"/>
  <c r="H1438" i="3"/>
  <c r="I1438" i="3"/>
  <c r="J1438" i="3"/>
  <c r="S1438" i="3" l="1"/>
  <c r="R1439" i="3"/>
  <c r="P1440" i="3"/>
  <c r="Q1439" i="3"/>
  <c r="S1439" i="3" s="1"/>
  <c r="K1438" i="3"/>
  <c r="G1440" i="3"/>
  <c r="H1439" i="3"/>
  <c r="I1439" i="3"/>
  <c r="J1439" i="3"/>
  <c r="P1441" i="3" l="1"/>
  <c r="Q1440" i="3"/>
  <c r="S1440" i="3" s="1"/>
  <c r="R1440" i="3"/>
  <c r="K1439" i="3"/>
  <c r="J1440" i="3"/>
  <c r="I1440" i="3"/>
  <c r="H1440" i="3"/>
  <c r="G1441" i="3"/>
  <c r="P1442" i="3" l="1"/>
  <c r="Q1441" i="3"/>
  <c r="R1441" i="3"/>
  <c r="K1440" i="3"/>
  <c r="I1441" i="3"/>
  <c r="H1441" i="3"/>
  <c r="G1442" i="3"/>
  <c r="J1441" i="3"/>
  <c r="S1441" i="3" l="1"/>
  <c r="R1442" i="3"/>
  <c r="P1443" i="3"/>
  <c r="Q1442" i="3"/>
  <c r="S1442" i="3" s="1"/>
  <c r="K1441" i="3"/>
  <c r="H1442" i="3"/>
  <c r="G1443" i="3"/>
  <c r="J1442" i="3"/>
  <c r="I1442" i="3"/>
  <c r="R1443" i="3" l="1"/>
  <c r="P1444" i="3"/>
  <c r="Q1443" i="3"/>
  <c r="G1444" i="3"/>
  <c r="J1443" i="3"/>
  <c r="I1443" i="3"/>
  <c r="H1443" i="3"/>
  <c r="K1442" i="3"/>
  <c r="S1443" i="3" l="1"/>
  <c r="P1445" i="3"/>
  <c r="Q1444" i="3"/>
  <c r="S1444" i="3" s="1"/>
  <c r="R1444" i="3"/>
  <c r="K1443" i="3"/>
  <c r="J1444" i="3"/>
  <c r="H1444" i="3"/>
  <c r="G1445" i="3"/>
  <c r="I1444" i="3"/>
  <c r="P1446" i="3" l="1"/>
  <c r="Q1445" i="3"/>
  <c r="R1445" i="3"/>
  <c r="K1444" i="3"/>
  <c r="I1445" i="3"/>
  <c r="G1446" i="3"/>
  <c r="J1445" i="3"/>
  <c r="H1445" i="3"/>
  <c r="S1445" i="3" l="1"/>
  <c r="R1446" i="3"/>
  <c r="Q1446" i="3"/>
  <c r="S1446" i="3" s="1"/>
  <c r="P1447" i="3"/>
  <c r="K1445" i="3"/>
  <c r="G1447" i="3"/>
  <c r="I1446" i="3"/>
  <c r="J1446" i="3"/>
  <c r="H1446" i="3"/>
  <c r="R1447" i="3" l="1"/>
  <c r="P1448" i="3"/>
  <c r="Q1447" i="3"/>
  <c r="K1446" i="3"/>
  <c r="I1447" i="3"/>
  <c r="H1447" i="3"/>
  <c r="G1448" i="3"/>
  <c r="J1447" i="3"/>
  <c r="S1447" i="3" l="1"/>
  <c r="P1449" i="3"/>
  <c r="Q1448" i="3"/>
  <c r="S1448" i="3" s="1"/>
  <c r="R1448" i="3"/>
  <c r="J1448" i="3"/>
  <c r="H1448" i="3"/>
  <c r="I1448" i="3"/>
  <c r="G1449" i="3"/>
  <c r="K1447" i="3"/>
  <c r="P1450" i="3" l="1"/>
  <c r="Q1449" i="3"/>
  <c r="S1449" i="3" s="1"/>
  <c r="R1449" i="3"/>
  <c r="K1448" i="3"/>
  <c r="I1449" i="3"/>
  <c r="H1449" i="3"/>
  <c r="G1450" i="3"/>
  <c r="J1449" i="3"/>
  <c r="R1450" i="3" l="1"/>
  <c r="P1451" i="3"/>
  <c r="Q1450" i="3"/>
  <c r="S1450" i="3" s="1"/>
  <c r="K1449" i="3"/>
  <c r="H1450" i="3"/>
  <c r="G1451" i="3"/>
  <c r="I1450" i="3"/>
  <c r="J1450" i="3"/>
  <c r="R1451" i="3" l="1"/>
  <c r="P1452" i="3"/>
  <c r="Q1451" i="3"/>
  <c r="S1451" i="3" s="1"/>
  <c r="K1450" i="3"/>
  <c r="I1451" i="3"/>
  <c r="J1451" i="3"/>
  <c r="H1451" i="3"/>
  <c r="G1452" i="3"/>
  <c r="P1453" i="3" l="1"/>
  <c r="Q1452" i="3"/>
  <c r="S1452" i="3" s="1"/>
  <c r="R1452" i="3"/>
  <c r="K1451" i="3"/>
  <c r="J1452" i="3"/>
  <c r="I1452" i="3"/>
  <c r="H1452" i="3"/>
  <c r="G1453" i="3"/>
  <c r="P1454" i="3" l="1"/>
  <c r="Q1453" i="3"/>
  <c r="S1453" i="3" s="1"/>
  <c r="R1453" i="3"/>
  <c r="K1452" i="3"/>
  <c r="I1453" i="3"/>
  <c r="G1454" i="3"/>
  <c r="J1453" i="3"/>
  <c r="H1453" i="3"/>
  <c r="R1454" i="3" l="1"/>
  <c r="P1455" i="3"/>
  <c r="Q1454" i="3"/>
  <c r="S1454" i="3" s="1"/>
  <c r="K1453" i="3"/>
  <c r="H1454" i="3"/>
  <c r="J1454" i="3"/>
  <c r="G1455" i="3"/>
  <c r="I1454" i="3"/>
  <c r="R1455" i="3" l="1"/>
  <c r="P1456" i="3"/>
  <c r="Q1455" i="3"/>
  <c r="H1455" i="3"/>
  <c r="I1455" i="3"/>
  <c r="G1456" i="3"/>
  <c r="J1455" i="3"/>
  <c r="K1454" i="3"/>
  <c r="S1455" i="3" l="1"/>
  <c r="P1457" i="3"/>
  <c r="Q1456" i="3"/>
  <c r="S1456" i="3" s="1"/>
  <c r="R1456" i="3"/>
  <c r="J1456" i="3"/>
  <c r="H1456" i="3"/>
  <c r="I1456" i="3"/>
  <c r="G1457" i="3"/>
  <c r="K1455" i="3"/>
  <c r="P1458" i="3" l="1"/>
  <c r="Q1457" i="3"/>
  <c r="S1457" i="3" s="1"/>
  <c r="R1457" i="3"/>
  <c r="K1456" i="3"/>
  <c r="I1457" i="3"/>
  <c r="H1457" i="3"/>
  <c r="J1457" i="3"/>
  <c r="G1458" i="3"/>
  <c r="R1458" i="3" l="1"/>
  <c r="P1459" i="3"/>
  <c r="Q1458" i="3"/>
  <c r="S1458" i="3" s="1"/>
  <c r="H1458" i="3"/>
  <c r="G1459" i="3"/>
  <c r="J1458" i="3"/>
  <c r="I1458" i="3"/>
  <c r="K1457" i="3"/>
  <c r="R1459" i="3" l="1"/>
  <c r="P1460" i="3"/>
  <c r="Q1459" i="3"/>
  <c r="S1459" i="3" s="1"/>
  <c r="K1458" i="3"/>
  <c r="H1459" i="3"/>
  <c r="G1460" i="3"/>
  <c r="J1459" i="3"/>
  <c r="I1459" i="3"/>
  <c r="P1461" i="3" l="1"/>
  <c r="Q1460" i="3"/>
  <c r="S1460" i="3" s="1"/>
  <c r="R1460" i="3"/>
  <c r="J1460" i="3"/>
  <c r="I1460" i="3"/>
  <c r="H1460" i="3"/>
  <c r="G1461" i="3"/>
  <c r="K1459" i="3"/>
  <c r="P1462" i="3" l="1"/>
  <c r="Q1461" i="3"/>
  <c r="S1461" i="3" s="1"/>
  <c r="R1461" i="3"/>
  <c r="K1460" i="3"/>
  <c r="G1462" i="3"/>
  <c r="I1461" i="3"/>
  <c r="J1461" i="3"/>
  <c r="H1461" i="3"/>
  <c r="R1462" i="3" l="1"/>
  <c r="Q1462" i="3"/>
  <c r="S1462" i="3" s="1"/>
  <c r="E15" i="1" s="1"/>
  <c r="K1461" i="3"/>
  <c r="H1462" i="3"/>
  <c r="I1462" i="3"/>
  <c r="J1462" i="3"/>
  <c r="K1462" i="3" l="1"/>
  <c r="X3" i="3"/>
  <c r="Y3" i="3" s="1"/>
  <c r="Y2" i="3"/>
  <c r="X4" i="3" l="1"/>
  <c r="Y4" i="3" s="1"/>
  <c r="X5" i="3" l="1"/>
  <c r="Y5" i="3" s="1"/>
  <c r="X6" i="3" l="1"/>
  <c r="X7" i="3" s="1"/>
  <c r="Y6" i="3" l="1"/>
  <c r="Y7" i="3"/>
  <c r="X8" i="3"/>
  <c r="Y8" i="3" l="1"/>
  <c r="X9" i="3"/>
  <c r="Y9" i="3" l="1"/>
  <c r="X10" i="3"/>
  <c r="Y10" i="3" l="1"/>
  <c r="X11" i="3"/>
  <c r="Y11" i="3" l="1"/>
  <c r="X12" i="3"/>
  <c r="Y12" i="3" l="1"/>
  <c r="X13" i="3"/>
  <c r="X14" i="3" l="1"/>
  <c r="Y13" i="3"/>
  <c r="Y14" i="3" l="1"/>
  <c r="X15" i="3"/>
  <c r="X16" i="3" l="1"/>
  <c r="Y15" i="3"/>
  <c r="X17" i="3" l="1"/>
  <c r="Y16" i="3"/>
  <c r="Y17" i="3" l="1"/>
  <c r="X18" i="3"/>
  <c r="Y18" i="3" l="1"/>
  <c r="X19" i="3"/>
  <c r="Y19" i="3" l="1"/>
  <c r="X20" i="3"/>
  <c r="Y20" i="3" l="1"/>
  <c r="X21" i="3"/>
  <c r="X22" i="3" l="1"/>
  <c r="Y21" i="3"/>
  <c r="Y22" i="3" l="1"/>
  <c r="X23" i="3"/>
  <c r="Y23" i="3" l="1"/>
  <c r="X24" i="3"/>
  <c r="Y24" i="3" l="1"/>
  <c r="X25" i="3"/>
  <c r="Y25" i="3" l="1"/>
  <c r="X26" i="3"/>
  <c r="Y26" i="3" l="1"/>
  <c r="X27" i="3"/>
  <c r="Y27" i="3" l="1"/>
  <c r="X28" i="3"/>
  <c r="X29" i="3" l="1"/>
  <c r="Y28" i="3"/>
  <c r="Y29" i="3" l="1"/>
  <c r="X30" i="3"/>
  <c r="Y30" i="3" l="1"/>
  <c r="X31" i="3"/>
  <c r="Y31" i="3" l="1"/>
  <c r="X32" i="3"/>
  <c r="Y32" i="3" l="1"/>
  <c r="X33" i="3"/>
  <c r="X34" i="3" l="1"/>
  <c r="Y33" i="3"/>
  <c r="Y34" i="3" l="1"/>
  <c r="X35" i="3"/>
  <c r="Y35" i="3" l="1"/>
  <c r="X36" i="3"/>
  <c r="Y36" i="3" l="1"/>
  <c r="X37" i="3"/>
  <c r="Y37" i="3" l="1"/>
  <c r="X38" i="3"/>
  <c r="Y38" i="3" l="1"/>
  <c r="X39" i="3"/>
  <c r="Y39" i="3" l="1"/>
  <c r="X40" i="3"/>
  <c r="Y40" i="3" l="1"/>
  <c r="X41" i="3"/>
  <c r="Y41" i="3" l="1"/>
  <c r="X42" i="3"/>
  <c r="Y42" i="3" l="1"/>
  <c r="X43" i="3"/>
  <c r="Y43" i="3" l="1"/>
  <c r="X44" i="3"/>
  <c r="Y44" i="3" l="1"/>
  <c r="X45" i="3"/>
  <c r="Y45" i="3" l="1"/>
  <c r="X46" i="3"/>
  <c r="Y46" i="3" l="1"/>
  <c r="X47" i="3"/>
  <c r="Y47" i="3" l="1"/>
  <c r="X48" i="3"/>
  <c r="Y48" i="3" l="1"/>
  <c r="X49" i="3"/>
  <c r="Y49" i="3" l="1"/>
  <c r="X50" i="3"/>
  <c r="Y50" i="3" l="1"/>
  <c r="X51" i="3"/>
  <c r="Y51" i="3" l="1"/>
  <c r="X52" i="3"/>
  <c r="Y52" i="3" l="1"/>
  <c r="X53" i="3"/>
  <c r="Y53" i="3" l="1"/>
  <c r="X54" i="3"/>
  <c r="Y54" i="3" l="1"/>
  <c r="X55" i="3"/>
  <c r="Y55" i="3" l="1"/>
  <c r="X56" i="3"/>
  <c r="Y56" i="3" l="1"/>
  <c r="X57" i="3"/>
  <c r="Y57" i="3" l="1"/>
  <c r="X58" i="3"/>
  <c r="Y58" i="3" l="1"/>
  <c r="X59" i="3"/>
  <c r="Y59" i="3" l="1"/>
  <c r="X60" i="3"/>
  <c r="X61" i="3" l="1"/>
  <c r="Y60" i="3"/>
  <c r="Y61" i="3" l="1"/>
  <c r="X62" i="3"/>
  <c r="Y62" i="3" l="1"/>
  <c r="X63" i="3"/>
  <c r="Y63" i="3" l="1"/>
  <c r="X64" i="3"/>
  <c r="Y64" i="3" l="1"/>
  <c r="X65" i="3"/>
  <c r="Y65" i="3" l="1"/>
  <c r="X66" i="3"/>
  <c r="Y66" i="3" l="1"/>
  <c r="X67" i="3"/>
  <c r="Y67" i="3" l="1"/>
  <c r="X68" i="3"/>
  <c r="Y68" i="3" l="1"/>
  <c r="X69" i="3"/>
  <c r="Y69" i="3" l="1"/>
  <c r="X70" i="3"/>
  <c r="Y70" i="3" l="1"/>
  <c r="X71" i="3"/>
  <c r="Y71" i="3" l="1"/>
  <c r="X72" i="3"/>
  <c r="Y72" i="3" l="1"/>
  <c r="X73" i="3"/>
  <c r="Y73" i="3" l="1"/>
  <c r="X74" i="3"/>
  <c r="Y74" i="3" l="1"/>
  <c r="X75" i="3"/>
  <c r="Y75" i="3" l="1"/>
  <c r="X76" i="3"/>
  <c r="Y76" i="3" l="1"/>
  <c r="X77" i="3"/>
  <c r="Y77" i="3" l="1"/>
  <c r="X78" i="3"/>
  <c r="Y78" i="3" l="1"/>
  <c r="X79" i="3"/>
  <c r="Y79" i="3" l="1"/>
  <c r="X80" i="3"/>
  <c r="Y80" i="3" l="1"/>
  <c r="X81" i="3"/>
  <c r="Y81" i="3" l="1"/>
  <c r="X82" i="3"/>
  <c r="Y82" i="3" l="1"/>
  <c r="X83" i="3"/>
  <c r="Y83" i="3" l="1"/>
  <c r="X84" i="3"/>
  <c r="X85" i="3" l="1"/>
  <c r="Y84" i="3"/>
  <c r="Y85" i="3" l="1"/>
  <c r="X86" i="3"/>
  <c r="Y86" i="3" l="1"/>
  <c r="X87" i="3"/>
  <c r="Y87" i="3" l="1"/>
  <c r="X88" i="3"/>
  <c r="Y88" i="3" l="1"/>
  <c r="X89" i="3"/>
  <c r="Y89" i="3" l="1"/>
  <c r="X90" i="3"/>
  <c r="Y90" i="3" l="1"/>
  <c r="X91" i="3"/>
  <c r="Y91" i="3" l="1"/>
  <c r="X92" i="3"/>
  <c r="Y92" i="3" l="1"/>
  <c r="X93" i="3"/>
  <c r="Y93" i="3" l="1"/>
  <c r="X94" i="3"/>
  <c r="Y94" i="3" l="1"/>
  <c r="X95" i="3"/>
  <c r="Y95" i="3" l="1"/>
  <c r="X96" i="3"/>
  <c r="Y96" i="3" l="1"/>
  <c r="X97" i="3"/>
  <c r="Y97" i="3" l="1"/>
  <c r="X98" i="3"/>
  <c r="Y98" i="3" l="1"/>
  <c r="X99" i="3"/>
  <c r="Y99" i="3" l="1"/>
  <c r="X100" i="3"/>
  <c r="Y100" i="3" l="1"/>
  <c r="X101" i="3"/>
  <c r="Y101" i="3" l="1"/>
  <c r="X102" i="3"/>
  <c r="Y102" i="3" l="1"/>
  <c r="X103" i="3"/>
  <c r="Y103" i="3" l="1"/>
  <c r="X104" i="3"/>
  <c r="Y104" i="3" l="1"/>
  <c r="X105" i="3"/>
  <c r="Y105" i="3" l="1"/>
  <c r="X106" i="3"/>
  <c r="Y106" i="3" l="1"/>
  <c r="X107" i="3"/>
  <c r="Y107" i="3" l="1"/>
  <c r="X108" i="3"/>
  <c r="Y108" i="3" l="1"/>
  <c r="X109" i="3"/>
  <c r="Y109" i="3" l="1"/>
  <c r="X110" i="3"/>
  <c r="Y110" i="3" l="1"/>
  <c r="X111" i="3"/>
  <c r="X112" i="3" l="1"/>
  <c r="Y111" i="3"/>
  <c r="Y112" i="3" l="1"/>
  <c r="X113" i="3"/>
  <c r="X114" i="3" l="1"/>
  <c r="Y113" i="3"/>
  <c r="Y114" i="3" l="1"/>
  <c r="X115" i="3"/>
  <c r="Y115" i="3" l="1"/>
  <c r="X116" i="3"/>
  <c r="Y116" i="3" l="1"/>
  <c r="X117" i="3"/>
  <c r="Y117" i="3" l="1"/>
  <c r="X118" i="3"/>
  <c r="Y118" i="3" l="1"/>
  <c r="X119" i="3"/>
  <c r="Y119" i="3" l="1"/>
  <c r="X120" i="3"/>
  <c r="Y120" i="3" l="1"/>
  <c r="X121" i="3"/>
  <c r="Y121" i="3" l="1"/>
  <c r="X122" i="3"/>
  <c r="Y122" i="3" l="1"/>
  <c r="X123" i="3"/>
  <c r="Y123" i="3" l="1"/>
  <c r="X124" i="3"/>
  <c r="Y124" i="3" l="1"/>
  <c r="X125" i="3"/>
  <c r="Y125" i="3" l="1"/>
  <c r="X126" i="3"/>
  <c r="Y126" i="3" l="1"/>
  <c r="X127" i="3"/>
  <c r="Y127" i="3" l="1"/>
  <c r="X128" i="3"/>
  <c r="Y128" i="3" l="1"/>
  <c r="X129" i="3"/>
  <c r="Y129" i="3" l="1"/>
  <c r="X130" i="3"/>
  <c r="Y130" i="3" l="1"/>
  <c r="X131" i="3"/>
  <c r="X132" i="3" l="1"/>
  <c r="Y131" i="3"/>
  <c r="Y132" i="3" l="1"/>
  <c r="X133" i="3"/>
  <c r="Y133" i="3" l="1"/>
  <c r="X134" i="3"/>
  <c r="Y134" i="3" l="1"/>
  <c r="X135" i="3"/>
  <c r="X136" i="3" l="1"/>
  <c r="Y135" i="3"/>
  <c r="Y136" i="3" l="1"/>
  <c r="X137" i="3"/>
  <c r="Y137" i="3" l="1"/>
  <c r="X138" i="3"/>
  <c r="Y138" i="3" l="1"/>
  <c r="X139" i="3"/>
  <c r="X140" i="3" l="1"/>
  <c r="Y139" i="3"/>
  <c r="Y140" i="3" l="1"/>
  <c r="X141" i="3"/>
  <c r="Y141" i="3" l="1"/>
  <c r="X142" i="3"/>
  <c r="Y142" i="3" l="1"/>
  <c r="X143" i="3"/>
  <c r="X144" i="3" l="1"/>
  <c r="Y143" i="3"/>
  <c r="Y144" i="3" l="1"/>
  <c r="X145" i="3"/>
  <c r="Y145" i="3" l="1"/>
  <c r="X146" i="3"/>
  <c r="Y146" i="3" l="1"/>
  <c r="X147" i="3"/>
  <c r="Y147" i="3" l="1"/>
  <c r="X148" i="3"/>
  <c r="Y148" i="3" l="1"/>
  <c r="X149" i="3"/>
  <c r="Y149" i="3" l="1"/>
  <c r="X150" i="3"/>
  <c r="Y150" i="3" s="1"/>
  <c r="E20" i="1" l="1"/>
  <c r="E21" i="1" s="1"/>
  <c r="E40" i="1" l="1"/>
  <c r="H19" i="1"/>
  <c r="E22" i="1"/>
  <c r="AB2" i="3"/>
  <c r="AA3" i="3"/>
  <c r="AE2" i="3"/>
  <c r="AD3" i="3"/>
  <c r="I19" i="1" l="1"/>
  <c r="J19" i="1" s="1"/>
  <c r="H20" i="1"/>
  <c r="E30" i="1"/>
  <c r="E38" i="1" s="1"/>
  <c r="E31" i="1"/>
  <c r="E35" i="1" s="1"/>
  <c r="E37" i="1" s="1"/>
  <c r="AB3" i="3"/>
  <c r="AA4" i="3"/>
  <c r="E25" i="1"/>
  <c r="AE3" i="3"/>
  <c r="AD4" i="3"/>
  <c r="AE4" i="3" l="1"/>
  <c r="AD5" i="3"/>
  <c r="I20" i="1"/>
  <c r="J20" i="1" s="1"/>
  <c r="H21" i="1"/>
  <c r="AB4" i="3"/>
  <c r="AA5" i="3"/>
  <c r="K19" i="1"/>
  <c r="L19" i="1" s="1"/>
  <c r="M19" i="1" s="1"/>
  <c r="I21" i="1" l="1"/>
  <c r="J21" i="1" s="1"/>
  <c r="H22" i="1"/>
  <c r="K21" i="1" s="1"/>
  <c r="K20" i="1"/>
  <c r="L20" i="1" s="1"/>
  <c r="M20" i="1" s="1"/>
  <c r="AE5" i="3"/>
  <c r="AD6" i="3"/>
  <c r="AB5" i="3"/>
  <c r="AA6" i="3"/>
  <c r="L21" i="1" l="1"/>
  <c r="M21" i="1" s="1"/>
  <c r="AB6" i="3"/>
  <c r="AA7" i="3"/>
  <c r="I22" i="1"/>
  <c r="J22" i="1" s="1"/>
  <c r="H23" i="1"/>
  <c r="AE6" i="3"/>
  <c r="AD7" i="3"/>
  <c r="AE7" i="3" l="1"/>
  <c r="AD8" i="3"/>
  <c r="AB7" i="3"/>
  <c r="AA8" i="3"/>
  <c r="I23" i="1"/>
  <c r="J23" i="1" s="1"/>
  <c r="H24" i="1"/>
  <c r="K22" i="1"/>
  <c r="L22" i="1" s="1"/>
  <c r="M22" i="1" s="1"/>
  <c r="AB8" i="3" l="1"/>
  <c r="AA9" i="3"/>
  <c r="AE8" i="3"/>
  <c r="AD9" i="3"/>
  <c r="I24" i="1"/>
  <c r="J24" i="1" s="1"/>
  <c r="H25" i="1"/>
  <c r="K24" i="1" s="1"/>
  <c r="K23" i="1"/>
  <c r="L23" i="1" s="1"/>
  <c r="M23" i="1" s="1"/>
  <c r="L24" i="1" l="1"/>
  <c r="M24" i="1" s="1"/>
  <c r="AE9" i="3"/>
  <c r="AD10" i="3"/>
  <c r="I25" i="1"/>
  <c r="J25" i="1" s="1"/>
  <c r="H26" i="1"/>
  <c r="AB9" i="3"/>
  <c r="AA10" i="3"/>
  <c r="I26" i="1" l="1"/>
  <c r="J26" i="1" s="1"/>
  <c r="H27" i="1"/>
  <c r="K26" i="1" s="1"/>
  <c r="K25" i="1"/>
  <c r="L25" i="1" s="1"/>
  <c r="M25" i="1" s="1"/>
  <c r="AB10" i="3"/>
  <c r="AA11" i="3"/>
  <c r="AD11" i="3"/>
  <c r="AE10" i="3"/>
  <c r="L26" i="1" l="1"/>
  <c r="M26" i="1" s="1"/>
  <c r="AE11" i="3"/>
  <c r="AD12" i="3"/>
  <c r="I27" i="1"/>
  <c r="J27" i="1" s="1"/>
  <c r="H28" i="1"/>
  <c r="AB11" i="3"/>
  <c r="AA12" i="3"/>
  <c r="I28" i="1" l="1"/>
  <c r="J28" i="1" s="1"/>
  <c r="H29" i="1"/>
  <c r="K28" i="1" s="1"/>
  <c r="AB12" i="3"/>
  <c r="AA13" i="3"/>
  <c r="AE12" i="3"/>
  <c r="AD13" i="3"/>
  <c r="K27" i="1"/>
  <c r="L27" i="1" s="1"/>
  <c r="M27" i="1" s="1"/>
  <c r="L28" i="1" l="1"/>
  <c r="M28" i="1" s="1"/>
  <c r="AB13" i="3"/>
  <c r="AA14" i="3"/>
  <c r="AE13" i="3"/>
  <c r="AD14" i="3"/>
  <c r="I29" i="1"/>
  <c r="J29" i="1" s="1"/>
  <c r="H30" i="1"/>
  <c r="AB14" i="3" l="1"/>
  <c r="AA15" i="3"/>
  <c r="I30" i="1"/>
  <c r="J30" i="1" s="1"/>
  <c r="H31" i="1"/>
  <c r="K29" i="1"/>
  <c r="L29" i="1" s="1"/>
  <c r="M29" i="1" s="1"/>
  <c r="AE14" i="3"/>
  <c r="AD15" i="3"/>
  <c r="AE15" i="3" l="1"/>
  <c r="AD16" i="3"/>
  <c r="AB15" i="3"/>
  <c r="AA16" i="3"/>
  <c r="I31" i="1"/>
  <c r="J31" i="1" s="1"/>
  <c r="H32" i="1"/>
  <c r="K31" i="1" s="1"/>
  <c r="K30" i="1"/>
  <c r="L30" i="1" s="1"/>
  <c r="M30" i="1" s="1"/>
  <c r="L31" i="1" l="1"/>
  <c r="M31" i="1" s="1"/>
  <c r="AA17" i="3"/>
  <c r="AB16" i="3"/>
  <c r="AE16" i="3"/>
  <c r="AD17" i="3"/>
  <c r="I32" i="1"/>
  <c r="J32" i="1" s="1"/>
  <c r="H33" i="1"/>
  <c r="I33" i="1" l="1"/>
  <c r="J33" i="1" s="1"/>
  <c r="H34" i="1"/>
  <c r="K33" i="1" s="1"/>
  <c r="AE17" i="3"/>
  <c r="AD18" i="3"/>
  <c r="K32" i="1"/>
  <c r="L32" i="1" s="1"/>
  <c r="M32" i="1" s="1"/>
  <c r="AB17" i="3"/>
  <c r="AA18" i="3"/>
  <c r="L33" i="1" l="1"/>
  <c r="M33" i="1" s="1"/>
  <c r="AB18" i="3"/>
  <c r="AA19" i="3"/>
  <c r="I34" i="1"/>
  <c r="J34" i="1" s="1"/>
  <c r="H35" i="1"/>
  <c r="AE18" i="3"/>
  <c r="AD19" i="3"/>
  <c r="AE19" i="3" l="1"/>
  <c r="AD20" i="3"/>
  <c r="I35" i="1"/>
  <c r="J35" i="1" s="1"/>
  <c r="H36" i="1"/>
  <c r="AB19" i="3"/>
  <c r="AA20" i="3"/>
  <c r="K34" i="1"/>
  <c r="L34" i="1" s="1"/>
  <c r="M34" i="1" s="1"/>
  <c r="I36" i="1" l="1"/>
  <c r="J36" i="1" s="1"/>
  <c r="H37" i="1"/>
  <c r="AB20" i="3"/>
  <c r="AA21" i="3"/>
  <c r="K35" i="1"/>
  <c r="L35" i="1" s="1"/>
  <c r="M35" i="1" s="1"/>
  <c r="AE20" i="3"/>
  <c r="AD21" i="3"/>
  <c r="AB21" i="3" l="1"/>
  <c r="AA22" i="3"/>
  <c r="AD22" i="3"/>
  <c r="AE21" i="3"/>
  <c r="I37" i="1"/>
  <c r="J37" i="1" s="1"/>
  <c r="H38" i="1"/>
  <c r="K36" i="1"/>
  <c r="L36" i="1" s="1"/>
  <c r="M36" i="1" s="1"/>
  <c r="I38" i="1" l="1"/>
  <c r="J38" i="1" s="1"/>
  <c r="M38" i="1"/>
  <c r="H39" i="1"/>
  <c r="K37" i="1"/>
  <c r="L37" i="1" s="1"/>
  <c r="M37" i="1" s="1"/>
  <c r="AE22" i="3"/>
  <c r="AD23" i="3"/>
  <c r="AB22" i="3"/>
  <c r="AA23" i="3"/>
  <c r="AA24" i="3" l="1"/>
  <c r="AB23" i="3"/>
  <c r="I39" i="1"/>
  <c r="J39" i="1" s="1"/>
  <c r="M39" i="1"/>
  <c r="H40" i="1"/>
  <c r="K38" i="1"/>
  <c r="L38" i="1" s="1"/>
  <c r="AE23" i="3"/>
  <c r="AD24" i="3"/>
  <c r="M40" i="1" l="1"/>
  <c r="I40" i="1"/>
  <c r="J40" i="1" s="1"/>
  <c r="H41" i="1"/>
  <c r="AE24" i="3"/>
  <c r="AD25" i="3"/>
  <c r="K39" i="1"/>
  <c r="L39" i="1" s="1"/>
  <c r="AB24" i="3"/>
  <c r="AA25" i="3"/>
  <c r="AB25" i="3" l="1"/>
  <c r="AA26" i="3"/>
  <c r="I41" i="1"/>
  <c r="J41" i="1" s="1"/>
  <c r="M41" i="1"/>
  <c r="H42" i="1"/>
  <c r="K41" i="1" s="1"/>
  <c r="K40" i="1"/>
  <c r="L40" i="1" s="1"/>
  <c r="AE25" i="3"/>
  <c r="AD26" i="3"/>
  <c r="L41" i="1" l="1"/>
  <c r="AE26" i="3"/>
  <c r="AD27" i="3"/>
  <c r="M42" i="1"/>
  <c r="I42" i="1"/>
  <c r="J42" i="1" s="1"/>
  <c r="H43" i="1"/>
  <c r="K42" i="1" s="1"/>
  <c r="L42" i="1" s="1"/>
  <c r="AB26" i="3"/>
  <c r="AA27" i="3"/>
  <c r="L43" i="1" l="1"/>
  <c r="J43" i="1"/>
  <c r="M43" i="1"/>
  <c r="K43" i="1"/>
  <c r="I43" i="1"/>
  <c r="H44" i="1"/>
  <c r="AE27" i="3"/>
  <c r="AD28" i="3"/>
  <c r="AB27" i="3"/>
  <c r="AA28" i="3"/>
  <c r="AE28" i="3" l="1"/>
  <c r="AD29" i="3"/>
  <c r="AB28" i="3"/>
  <c r="AA29" i="3"/>
  <c r="M44" i="1"/>
  <c r="I44" i="1"/>
  <c r="J44" i="1"/>
  <c r="L44" i="1"/>
  <c r="K44" i="1"/>
  <c r="H45" i="1"/>
  <c r="AB29" i="3" l="1"/>
  <c r="AA30" i="3"/>
  <c r="AE29" i="3"/>
  <c r="AD30" i="3"/>
  <c r="J45" i="1"/>
  <c r="K45" i="1"/>
  <c r="L45" i="1"/>
  <c r="I45" i="1"/>
  <c r="M45" i="1"/>
  <c r="H46" i="1"/>
  <c r="AB30" i="3" l="1"/>
  <c r="AA31" i="3"/>
  <c r="AE30" i="3"/>
  <c r="AD31" i="3"/>
  <c r="M46" i="1"/>
  <c r="L46" i="1"/>
  <c r="J46" i="1"/>
  <c r="K46" i="1"/>
  <c r="I46" i="1"/>
  <c r="H47" i="1"/>
  <c r="AE31" i="3" l="1"/>
  <c r="AD32" i="3"/>
  <c r="AB31" i="3"/>
  <c r="AA32" i="3"/>
  <c r="I47" i="1"/>
  <c r="L47" i="1"/>
  <c r="J47" i="1"/>
  <c r="M47" i="1"/>
  <c r="K47" i="1"/>
  <c r="H48" i="1"/>
  <c r="AB32" i="3" l="1"/>
  <c r="AA33" i="3"/>
  <c r="AE32" i="3"/>
  <c r="AD33" i="3"/>
  <c r="K48" i="1"/>
  <c r="J48" i="1"/>
  <c r="I48" i="1"/>
  <c r="M48" i="1"/>
  <c r="L48" i="1"/>
  <c r="H49" i="1"/>
  <c r="AE33" i="3" l="1"/>
  <c r="AD34" i="3"/>
  <c r="AB33" i="3"/>
  <c r="AA34" i="3"/>
  <c r="I49" i="1"/>
  <c r="K49" i="1"/>
  <c r="L49" i="1"/>
  <c r="M49" i="1"/>
  <c r="J49" i="1"/>
  <c r="H50" i="1"/>
  <c r="AE34" i="3" l="1"/>
  <c r="AD35" i="3"/>
  <c r="AB34" i="3"/>
  <c r="AA35" i="3"/>
  <c r="K50" i="1"/>
  <c r="J50" i="1"/>
  <c r="I50" i="1"/>
  <c r="L50" i="1"/>
  <c r="M50" i="1"/>
  <c r="H51" i="1"/>
  <c r="AB35" i="3" l="1"/>
  <c r="AA36" i="3"/>
  <c r="M51" i="1"/>
  <c r="J51" i="1"/>
  <c r="I51" i="1"/>
  <c r="K51" i="1"/>
  <c r="L51" i="1"/>
  <c r="H52" i="1"/>
  <c r="AE35" i="3"/>
  <c r="AD36" i="3"/>
  <c r="L52" i="1" l="1"/>
  <c r="J52" i="1"/>
  <c r="M52" i="1"/>
  <c r="K52" i="1"/>
  <c r="I52" i="1"/>
  <c r="H53" i="1"/>
  <c r="AB36" i="3"/>
  <c r="AA37" i="3"/>
  <c r="AE36" i="3"/>
  <c r="AD37" i="3"/>
  <c r="AD38" i="3" l="1"/>
  <c r="AE37" i="3"/>
  <c r="M53" i="1"/>
  <c r="L53" i="1"/>
  <c r="I53" i="1"/>
  <c r="J53" i="1"/>
  <c r="K53" i="1"/>
  <c r="H54" i="1"/>
  <c r="AB37" i="3"/>
  <c r="AA38" i="3"/>
  <c r="J54" i="1" l="1"/>
  <c r="I54" i="1"/>
  <c r="K54" i="1"/>
  <c r="M54" i="1"/>
  <c r="L54" i="1"/>
  <c r="H55" i="1"/>
  <c r="AB38" i="3"/>
  <c r="AA39" i="3"/>
  <c r="AE38" i="3"/>
  <c r="AD39" i="3"/>
  <c r="AB39" i="3" l="1"/>
  <c r="AA40" i="3"/>
  <c r="J55" i="1"/>
  <c r="I55" i="1"/>
  <c r="L55" i="1"/>
  <c r="K55" i="1"/>
  <c r="M55" i="1"/>
  <c r="H56" i="1"/>
  <c r="AE39" i="3"/>
  <c r="AD40" i="3"/>
  <c r="AB40" i="3" l="1"/>
  <c r="AA41" i="3"/>
  <c r="M56" i="1"/>
  <c r="L56" i="1"/>
  <c r="I56" i="1"/>
  <c r="J56" i="1"/>
  <c r="K56" i="1"/>
  <c r="H57" i="1"/>
  <c r="AE40" i="3"/>
  <c r="AD41" i="3"/>
  <c r="K57" i="1" l="1"/>
  <c r="I57" i="1"/>
  <c r="L57" i="1"/>
  <c r="J57" i="1"/>
  <c r="M57" i="1"/>
  <c r="H58" i="1"/>
  <c r="AB41" i="3"/>
  <c r="AA42" i="3"/>
  <c r="AE41" i="3"/>
  <c r="AD42" i="3"/>
  <c r="AE42" i="3" l="1"/>
  <c r="AD43" i="3"/>
  <c r="J58" i="1"/>
  <c r="L58" i="1"/>
  <c r="M58" i="1"/>
  <c r="K58" i="1"/>
  <c r="I58" i="1"/>
  <c r="H59" i="1"/>
  <c r="AB42" i="3"/>
  <c r="AA43" i="3"/>
  <c r="M59" i="1" l="1"/>
  <c r="J59" i="1"/>
  <c r="K59" i="1"/>
  <c r="L59" i="1"/>
  <c r="I59" i="1"/>
  <c r="H60" i="1"/>
  <c r="AE43" i="3"/>
  <c r="AD44" i="3"/>
  <c r="AB43" i="3"/>
  <c r="AA44" i="3"/>
  <c r="AE44" i="3" l="1"/>
  <c r="AD45" i="3"/>
  <c r="AB44" i="3"/>
  <c r="AA45" i="3"/>
  <c r="M60" i="1"/>
  <c r="L60" i="1"/>
  <c r="K60" i="1"/>
  <c r="J60" i="1"/>
  <c r="I60" i="1"/>
  <c r="H61" i="1"/>
  <c r="AE45" i="3" l="1"/>
  <c r="AD46" i="3"/>
  <c r="AB45" i="3"/>
  <c r="AA46" i="3"/>
  <c r="M61" i="1"/>
  <c r="K61" i="1"/>
  <c r="I61" i="1"/>
  <c r="J61" i="1"/>
  <c r="L61" i="1"/>
  <c r="H62" i="1"/>
  <c r="AE46" i="3" l="1"/>
  <c r="AD47" i="3"/>
  <c r="AB46" i="3"/>
  <c r="AA47" i="3"/>
  <c r="J62" i="1"/>
  <c r="L62" i="1"/>
  <c r="K62" i="1"/>
  <c r="I62" i="1"/>
  <c r="M62" i="1"/>
  <c r="H63" i="1"/>
  <c r="AD48" i="3" l="1"/>
  <c r="AE47" i="3"/>
  <c r="AB47" i="3"/>
  <c r="AA48" i="3"/>
  <c r="J63" i="1"/>
  <c r="L63" i="1"/>
  <c r="K63" i="1"/>
  <c r="I63" i="1"/>
  <c r="M63" i="1"/>
  <c r="H64" i="1"/>
  <c r="AB48" i="3" l="1"/>
  <c r="AA49" i="3"/>
  <c r="J64" i="1"/>
  <c r="L64" i="1"/>
  <c r="I64" i="1"/>
  <c r="K64" i="1"/>
  <c r="M64" i="1"/>
  <c r="H65" i="1"/>
  <c r="AE48" i="3"/>
  <c r="AD49" i="3"/>
  <c r="J65" i="1" l="1"/>
  <c r="M65" i="1"/>
  <c r="K65" i="1"/>
  <c r="L65" i="1"/>
  <c r="I65" i="1"/>
  <c r="H66" i="1"/>
  <c r="AB49" i="3"/>
  <c r="AA50" i="3"/>
  <c r="AE49" i="3"/>
  <c r="AD50" i="3"/>
  <c r="AE50" i="3" l="1"/>
  <c r="AD51" i="3"/>
  <c r="M66" i="1"/>
  <c r="I66" i="1"/>
  <c r="L66" i="1"/>
  <c r="K66" i="1"/>
  <c r="J66" i="1"/>
  <c r="H67" i="1"/>
  <c r="AB50" i="3"/>
  <c r="AA51" i="3"/>
  <c r="M67" i="1" l="1"/>
  <c r="J67" i="1"/>
  <c r="I67" i="1"/>
  <c r="K67" i="1"/>
  <c r="L67" i="1"/>
  <c r="H68" i="1"/>
  <c r="AE51" i="3"/>
  <c r="AD52" i="3"/>
  <c r="AB51" i="3"/>
  <c r="AA52" i="3"/>
  <c r="AE52" i="3" l="1"/>
  <c r="AD53" i="3"/>
  <c r="AB52" i="3"/>
  <c r="AA53" i="3"/>
  <c r="M68" i="1"/>
  <c r="I68" i="1"/>
  <c r="J68" i="1"/>
  <c r="K68" i="1"/>
  <c r="L68" i="1"/>
  <c r="H69" i="1"/>
  <c r="AE53" i="3" l="1"/>
  <c r="AD54" i="3"/>
  <c r="AB53" i="3"/>
  <c r="AA54" i="3"/>
  <c r="K69" i="1"/>
  <c r="J69" i="1"/>
  <c r="L69" i="1"/>
  <c r="I69" i="1"/>
  <c r="M69" i="1"/>
  <c r="H70" i="1"/>
  <c r="AB54" i="3" l="1"/>
  <c r="AA55" i="3"/>
  <c r="AE54" i="3"/>
  <c r="AD55" i="3"/>
  <c r="M70" i="1"/>
  <c r="K70" i="1"/>
  <c r="J70" i="1"/>
  <c r="I70" i="1"/>
  <c r="L70" i="1"/>
  <c r="H71" i="1"/>
  <c r="AB55" i="3" l="1"/>
  <c r="AA56" i="3"/>
  <c r="AE55" i="3"/>
  <c r="AD56" i="3"/>
  <c r="M71" i="1"/>
  <c r="I71" i="1"/>
  <c r="J71" i="1"/>
  <c r="L71" i="1"/>
  <c r="K71" i="1"/>
  <c r="H72" i="1"/>
  <c r="AE56" i="3" l="1"/>
  <c r="AD57" i="3"/>
  <c r="AB56" i="3"/>
  <c r="AA57" i="3"/>
  <c r="L72" i="1"/>
  <c r="K72" i="1"/>
  <c r="I72" i="1"/>
  <c r="M72" i="1"/>
  <c r="J72" i="1"/>
  <c r="H73" i="1"/>
  <c r="AE57" i="3" l="1"/>
  <c r="AD58" i="3"/>
  <c r="AB57" i="3"/>
  <c r="AA58" i="3"/>
  <c r="K73" i="1"/>
  <c r="M73" i="1"/>
  <c r="L73" i="1"/>
  <c r="I73" i="1"/>
  <c r="J73" i="1"/>
  <c r="H74" i="1"/>
  <c r="AB58" i="3" l="1"/>
  <c r="AA59" i="3"/>
  <c r="M74" i="1"/>
  <c r="I74" i="1"/>
  <c r="J74" i="1"/>
  <c r="L74" i="1"/>
  <c r="K74" i="1"/>
  <c r="H75" i="1"/>
  <c r="AD59" i="3"/>
  <c r="AE58" i="3"/>
  <c r="J75" i="1" l="1"/>
  <c r="M75" i="1"/>
  <c r="K75" i="1"/>
  <c r="L75" i="1"/>
  <c r="I75" i="1"/>
  <c r="H76" i="1"/>
  <c r="AB59" i="3"/>
  <c r="AA60" i="3"/>
  <c r="AE59" i="3"/>
  <c r="AD60" i="3"/>
  <c r="AB60" i="3" l="1"/>
  <c r="AA61" i="3"/>
  <c r="AE60" i="3"/>
  <c r="AD61" i="3"/>
  <c r="L76" i="1"/>
  <c r="I76" i="1"/>
  <c r="J76" i="1"/>
  <c r="M76" i="1"/>
  <c r="K76" i="1"/>
  <c r="H77" i="1"/>
  <c r="AB61" i="3" l="1"/>
  <c r="AA62" i="3"/>
  <c r="AE61" i="3"/>
  <c r="AD62" i="3"/>
  <c r="K77" i="1"/>
  <c r="J77" i="1"/>
  <c r="L77" i="1"/>
  <c r="I77" i="1"/>
  <c r="M77" i="1"/>
  <c r="H78" i="1"/>
  <c r="AB62" i="3" l="1"/>
  <c r="AA63" i="3"/>
  <c r="AE62" i="3"/>
  <c r="AD63" i="3"/>
  <c r="M78" i="1"/>
  <c r="L78" i="1"/>
  <c r="J78" i="1"/>
  <c r="I78" i="1"/>
  <c r="K78" i="1"/>
  <c r="H79" i="1"/>
  <c r="AB63" i="3" l="1"/>
  <c r="AA64" i="3"/>
  <c r="AE63" i="3"/>
  <c r="AD64" i="3"/>
  <c r="J79" i="1"/>
  <c r="I79" i="1"/>
  <c r="M79" i="1"/>
  <c r="L79" i="1"/>
  <c r="K79" i="1"/>
  <c r="H80" i="1"/>
  <c r="AB64" i="3" l="1"/>
  <c r="AA65" i="3"/>
  <c r="AE64" i="3"/>
  <c r="AD65" i="3"/>
  <c r="M80" i="1"/>
  <c r="L80" i="1"/>
  <c r="I80" i="1"/>
  <c r="K80" i="1"/>
  <c r="J80" i="1"/>
  <c r="H81" i="1"/>
  <c r="AB65" i="3" l="1"/>
  <c r="AA66" i="3"/>
  <c r="AE65" i="3"/>
  <c r="AD66" i="3"/>
  <c r="L81" i="1"/>
  <c r="J81" i="1"/>
  <c r="M81" i="1"/>
  <c r="K81" i="1"/>
  <c r="I81" i="1"/>
  <c r="H82" i="1"/>
  <c r="AB66" i="3" l="1"/>
  <c r="AA67" i="3"/>
  <c r="AE66" i="3"/>
  <c r="AD67" i="3"/>
  <c r="I82" i="1"/>
  <c r="J82" i="1"/>
  <c r="L82" i="1"/>
  <c r="M82" i="1"/>
  <c r="K82" i="1"/>
  <c r="H83" i="1"/>
  <c r="AB67" i="3" l="1"/>
  <c r="AA68" i="3"/>
  <c r="AE67" i="3"/>
  <c r="AD68" i="3"/>
  <c r="K83" i="1"/>
  <c r="L83" i="1"/>
  <c r="I83" i="1"/>
  <c r="J83" i="1"/>
  <c r="M83" i="1"/>
  <c r="H84" i="1"/>
  <c r="AE68" i="3" l="1"/>
  <c r="AD69" i="3"/>
  <c r="AB68" i="3"/>
  <c r="AA69" i="3"/>
  <c r="L84" i="1"/>
  <c r="J84" i="1"/>
  <c r="M84" i="1"/>
  <c r="I84" i="1"/>
  <c r="K84" i="1"/>
  <c r="H85" i="1"/>
  <c r="AB69" i="3" l="1"/>
  <c r="AA70" i="3"/>
  <c r="AE69" i="3"/>
  <c r="AD70" i="3"/>
  <c r="M85" i="1"/>
  <c r="L85" i="1"/>
  <c r="K85" i="1"/>
  <c r="J85" i="1"/>
  <c r="I85" i="1"/>
  <c r="H86" i="1"/>
  <c r="AB70" i="3" l="1"/>
  <c r="AA71" i="3"/>
  <c r="AE70" i="3"/>
  <c r="AD71" i="3"/>
  <c r="M86" i="1"/>
  <c r="L86" i="1"/>
  <c r="I86" i="1"/>
  <c r="K86" i="1"/>
  <c r="J86" i="1"/>
  <c r="H87" i="1"/>
  <c r="AB71" i="3" l="1"/>
  <c r="AA72" i="3"/>
  <c r="AE71" i="3"/>
  <c r="AD72" i="3"/>
  <c r="K87" i="1"/>
  <c r="L87" i="1"/>
  <c r="I87" i="1"/>
  <c r="J87" i="1"/>
  <c r="M87" i="1"/>
  <c r="H88" i="1"/>
  <c r="K88" i="1" l="1"/>
  <c r="I88" i="1"/>
  <c r="J88" i="1"/>
  <c r="L88" i="1"/>
  <c r="M88" i="1"/>
  <c r="H89" i="1"/>
  <c r="AB72" i="3"/>
  <c r="AA73" i="3"/>
  <c r="AE72" i="3"/>
  <c r="AD73" i="3"/>
  <c r="AB73" i="3" l="1"/>
  <c r="AA74" i="3"/>
  <c r="AE73" i="3"/>
  <c r="AD74" i="3"/>
  <c r="L89" i="1"/>
  <c r="I89" i="1"/>
  <c r="K89" i="1"/>
  <c r="M89" i="1"/>
  <c r="J89" i="1"/>
  <c r="H90" i="1"/>
  <c r="AB74" i="3" l="1"/>
  <c r="AA75" i="3"/>
  <c r="AE74" i="3"/>
  <c r="AD75" i="3"/>
  <c r="M90" i="1"/>
  <c r="J90" i="1"/>
  <c r="I90" i="1"/>
  <c r="K90" i="1"/>
  <c r="L90" i="1"/>
  <c r="H91" i="1"/>
  <c r="AE75" i="3" l="1"/>
  <c r="AD76" i="3"/>
  <c r="AB75" i="3"/>
  <c r="AA76" i="3"/>
  <c r="L91" i="1"/>
  <c r="J91" i="1"/>
  <c r="I91" i="1"/>
  <c r="M91" i="1"/>
  <c r="K91" i="1"/>
  <c r="H92" i="1"/>
  <c r="AE76" i="3" l="1"/>
  <c r="AD77" i="3"/>
  <c r="AB76" i="3"/>
  <c r="AA77" i="3"/>
  <c r="K92" i="1"/>
  <c r="I92" i="1"/>
  <c r="J92" i="1"/>
  <c r="M92" i="1"/>
  <c r="L92" i="1"/>
  <c r="H93" i="1"/>
  <c r="AB77" i="3" l="1"/>
  <c r="AA78" i="3"/>
  <c r="AE77" i="3"/>
  <c r="AD78" i="3"/>
  <c r="K93" i="1"/>
  <c r="J93" i="1"/>
  <c r="M93" i="1"/>
  <c r="L93" i="1"/>
  <c r="I93" i="1"/>
  <c r="H94" i="1"/>
  <c r="AB78" i="3" l="1"/>
  <c r="AA79" i="3"/>
  <c r="AD79" i="3"/>
  <c r="AE78" i="3"/>
  <c r="L94" i="1"/>
  <c r="M94" i="1"/>
  <c r="I94" i="1"/>
  <c r="J94" i="1"/>
  <c r="K94" i="1"/>
  <c r="H95" i="1"/>
  <c r="AE79" i="3" l="1"/>
  <c r="AD80" i="3"/>
  <c r="M95" i="1"/>
  <c r="J95" i="1"/>
  <c r="I95" i="1"/>
  <c r="L95" i="1"/>
  <c r="K95" i="1"/>
  <c r="H96" i="1"/>
  <c r="AB79" i="3"/>
  <c r="AA80" i="3"/>
  <c r="L96" i="1" l="1"/>
  <c r="I96" i="1"/>
  <c r="K96" i="1"/>
  <c r="M96" i="1"/>
  <c r="J96" i="1"/>
  <c r="H97" i="1"/>
  <c r="AE80" i="3"/>
  <c r="AD81" i="3"/>
  <c r="AB80" i="3"/>
  <c r="AA81" i="3"/>
  <c r="AB81" i="3" l="1"/>
  <c r="AA82" i="3"/>
  <c r="I97" i="1"/>
  <c r="K97" i="1"/>
  <c r="L97" i="1"/>
  <c r="M97" i="1"/>
  <c r="J97" i="1"/>
  <c r="H98" i="1"/>
  <c r="AE81" i="3"/>
  <c r="AD82" i="3"/>
  <c r="K98" i="1" l="1"/>
  <c r="I98" i="1"/>
  <c r="L98" i="1"/>
  <c r="J98" i="1"/>
  <c r="M98" i="1"/>
  <c r="H99" i="1"/>
  <c r="AB82" i="3"/>
  <c r="AA83" i="3"/>
  <c r="AE82" i="3"/>
  <c r="AD83" i="3"/>
  <c r="AE83" i="3" l="1"/>
  <c r="AD84" i="3"/>
  <c r="M99" i="1"/>
  <c r="J99" i="1"/>
  <c r="I99" i="1"/>
  <c r="K99" i="1"/>
  <c r="L99" i="1"/>
  <c r="H100" i="1"/>
  <c r="AB83" i="3"/>
  <c r="AA84" i="3"/>
  <c r="K100" i="1" l="1"/>
  <c r="I100" i="1"/>
  <c r="L100" i="1"/>
  <c r="J100" i="1"/>
  <c r="H101" i="1"/>
  <c r="M100" i="1"/>
  <c r="AE84" i="3"/>
  <c r="AD85" i="3"/>
  <c r="AB84" i="3"/>
  <c r="AA85" i="3"/>
  <c r="AB85" i="3" l="1"/>
  <c r="AA86" i="3"/>
  <c r="AE85" i="3"/>
  <c r="AD86" i="3"/>
  <c r="K101" i="1"/>
  <c r="J101" i="1"/>
  <c r="L101" i="1"/>
  <c r="I101" i="1"/>
  <c r="M101" i="1"/>
  <c r="H102" i="1"/>
  <c r="AB86" i="3" l="1"/>
  <c r="AA87" i="3"/>
  <c r="AE86" i="3"/>
  <c r="AD87" i="3"/>
  <c r="K102" i="1"/>
  <c r="L102" i="1"/>
  <c r="I102" i="1"/>
  <c r="M102" i="1"/>
  <c r="H103" i="1"/>
  <c r="J102" i="1"/>
  <c r="AE87" i="3" l="1"/>
  <c r="AD88" i="3"/>
  <c r="AB87" i="3"/>
  <c r="AA88" i="3"/>
  <c r="J103" i="1"/>
  <c r="I103" i="1"/>
  <c r="M103" i="1"/>
  <c r="K103" i="1"/>
  <c r="L103" i="1"/>
  <c r="H104" i="1"/>
  <c r="AB88" i="3" l="1"/>
  <c r="AA89" i="3"/>
  <c r="L104" i="1"/>
  <c r="I104" i="1"/>
  <c r="K104" i="1"/>
  <c r="J104" i="1"/>
  <c r="M104" i="1"/>
  <c r="H105" i="1"/>
  <c r="AE88" i="3"/>
  <c r="AD89" i="3"/>
  <c r="I105" i="1" l="1"/>
  <c r="K105" i="1"/>
  <c r="L105" i="1"/>
  <c r="M105" i="1"/>
  <c r="J105" i="1"/>
  <c r="H106" i="1"/>
  <c r="AB89" i="3"/>
  <c r="AA90" i="3"/>
  <c r="AE89" i="3"/>
  <c r="AD90" i="3"/>
  <c r="AE90" i="3" l="1"/>
  <c r="AD91" i="3"/>
  <c r="K106" i="1"/>
  <c r="I106" i="1"/>
  <c r="L106" i="1"/>
  <c r="J106" i="1"/>
  <c r="H107" i="1"/>
  <c r="M106" i="1"/>
  <c r="AB90" i="3"/>
  <c r="AA91" i="3"/>
  <c r="L107" i="1" l="1"/>
  <c r="J107" i="1"/>
  <c r="I107" i="1"/>
  <c r="M107" i="1"/>
  <c r="K107" i="1"/>
  <c r="H108" i="1"/>
  <c r="AE91" i="3"/>
  <c r="AD92" i="3"/>
  <c r="AB91" i="3"/>
  <c r="AA92" i="3"/>
  <c r="AB92" i="3" l="1"/>
  <c r="AA93" i="3"/>
  <c r="AE92" i="3"/>
  <c r="AD93" i="3"/>
  <c r="J108" i="1"/>
  <c r="M108" i="1"/>
  <c r="I108" i="1"/>
  <c r="K108" i="1"/>
  <c r="L108" i="1"/>
  <c r="H109" i="1"/>
  <c r="AE93" i="3" l="1"/>
  <c r="AD94" i="3"/>
  <c r="AB93" i="3"/>
  <c r="AA94" i="3"/>
  <c r="K109" i="1"/>
  <c r="L109" i="1"/>
  <c r="J109" i="1"/>
  <c r="I109" i="1"/>
  <c r="M109" i="1"/>
  <c r="H110" i="1"/>
  <c r="AE94" i="3" l="1"/>
  <c r="AD95" i="3"/>
  <c r="AB94" i="3"/>
  <c r="AA95" i="3"/>
  <c r="M110" i="1"/>
  <c r="L110" i="1"/>
  <c r="I110" i="1"/>
  <c r="K110" i="1"/>
  <c r="H111" i="1"/>
  <c r="J110" i="1"/>
  <c r="AB95" i="3" l="1"/>
  <c r="AA96" i="3"/>
  <c r="AE95" i="3"/>
  <c r="AD96" i="3"/>
  <c r="L111" i="1"/>
  <c r="J111" i="1"/>
  <c r="M111" i="1"/>
  <c r="I111" i="1"/>
  <c r="K111" i="1"/>
  <c r="H112" i="1"/>
  <c r="AE96" i="3" l="1"/>
  <c r="AD97" i="3"/>
  <c r="AB96" i="3"/>
  <c r="AA97" i="3"/>
  <c r="K112" i="1"/>
  <c r="J112" i="1"/>
  <c r="M112" i="1"/>
  <c r="L112" i="1"/>
  <c r="I112" i="1"/>
  <c r="H113" i="1"/>
  <c r="AB97" i="3" l="1"/>
  <c r="AA98" i="3"/>
  <c r="AE97" i="3"/>
  <c r="AD98" i="3"/>
  <c r="L113" i="1"/>
  <c r="M113" i="1"/>
  <c r="I113" i="1"/>
  <c r="K113" i="1"/>
  <c r="J113" i="1"/>
  <c r="H114" i="1"/>
  <c r="AA99" i="3" l="1"/>
  <c r="AB98" i="3"/>
  <c r="AE98" i="3"/>
  <c r="AD99" i="3"/>
  <c r="K114" i="1"/>
  <c r="L114" i="1"/>
  <c r="M114" i="1"/>
  <c r="I114" i="1"/>
  <c r="J114" i="1"/>
  <c r="H115" i="1"/>
  <c r="AE99" i="3" l="1"/>
  <c r="AD100" i="3"/>
  <c r="L115" i="1"/>
  <c r="J115" i="1"/>
  <c r="M115" i="1"/>
  <c r="I115" i="1"/>
  <c r="K115" i="1"/>
  <c r="H116" i="1"/>
  <c r="AB99" i="3"/>
  <c r="AA100" i="3"/>
  <c r="M116" i="1" l="1"/>
  <c r="I116" i="1"/>
  <c r="K116" i="1"/>
  <c r="J116" i="1"/>
  <c r="H117" i="1"/>
  <c r="L116" i="1"/>
  <c r="AE100" i="3"/>
  <c r="AD101" i="3"/>
  <c r="AB100" i="3"/>
  <c r="AA101" i="3"/>
  <c r="AD102" i="3" l="1"/>
  <c r="AE101" i="3"/>
  <c r="AB101" i="3"/>
  <c r="AA102" i="3"/>
  <c r="M117" i="1"/>
  <c r="I117" i="1"/>
  <c r="L117" i="1"/>
  <c r="K117" i="1"/>
  <c r="J117" i="1"/>
  <c r="H118" i="1"/>
  <c r="AB102" i="3" l="1"/>
  <c r="AA103" i="3"/>
  <c r="J118" i="1"/>
  <c r="M118" i="1"/>
  <c r="K118" i="1"/>
  <c r="H119" i="1"/>
  <c r="I118" i="1"/>
  <c r="L118" i="1"/>
  <c r="AE102" i="3"/>
  <c r="AD103" i="3"/>
  <c r="M119" i="1" l="1"/>
  <c r="I119" i="1"/>
  <c r="K119" i="1"/>
  <c r="L119" i="1"/>
  <c r="J119" i="1"/>
  <c r="H120" i="1"/>
  <c r="AB103" i="3"/>
  <c r="AA104" i="3"/>
  <c r="AE103" i="3"/>
  <c r="AD104" i="3"/>
  <c r="AE104" i="3" l="1"/>
  <c r="AD105" i="3"/>
  <c r="AB104" i="3"/>
  <c r="AA105" i="3"/>
  <c r="J120" i="1"/>
  <c r="M120" i="1"/>
  <c r="K120" i="1"/>
  <c r="L120" i="1"/>
  <c r="I120" i="1"/>
  <c r="H121" i="1"/>
  <c r="AE105" i="3" l="1"/>
  <c r="AD106" i="3"/>
  <c r="AB105" i="3"/>
  <c r="AA106" i="3"/>
  <c r="M121" i="1"/>
  <c r="K121" i="1"/>
  <c r="J121" i="1"/>
  <c r="I121" i="1"/>
  <c r="L121" i="1"/>
  <c r="H122" i="1"/>
  <c r="AE106" i="3" l="1"/>
  <c r="AD107" i="3"/>
  <c r="AB106" i="3"/>
  <c r="AA107" i="3"/>
  <c r="I122" i="1"/>
  <c r="J122" i="1"/>
  <c r="M122" i="1"/>
  <c r="L122" i="1"/>
  <c r="H123" i="1"/>
  <c r="K122" i="1"/>
  <c r="AB107" i="3" l="1"/>
  <c r="AA108" i="3"/>
  <c r="AE107" i="3"/>
  <c r="AD108" i="3"/>
  <c r="K123" i="1"/>
  <c r="L123" i="1"/>
  <c r="M123" i="1"/>
  <c r="I123" i="1"/>
  <c r="H124" i="1"/>
  <c r="J123" i="1"/>
  <c r="AB108" i="3" l="1"/>
  <c r="AA109" i="3"/>
  <c r="AD109" i="3"/>
  <c r="AE108" i="3"/>
  <c r="M124" i="1"/>
  <c r="J124" i="1"/>
  <c r="I124" i="1"/>
  <c r="K124" i="1"/>
  <c r="L124" i="1"/>
  <c r="H125" i="1"/>
  <c r="AE109" i="3" l="1"/>
  <c r="AD110" i="3"/>
  <c r="K125" i="1"/>
  <c r="M125" i="1"/>
  <c r="J125" i="1"/>
  <c r="I125" i="1"/>
  <c r="L125" i="1"/>
  <c r="H126" i="1"/>
  <c r="AB109" i="3"/>
  <c r="AA110" i="3"/>
  <c r="M126" i="1" l="1"/>
  <c r="L126" i="1"/>
  <c r="H127" i="1"/>
  <c r="K126" i="1"/>
  <c r="I126" i="1"/>
  <c r="J126" i="1"/>
  <c r="AE110" i="3"/>
  <c r="AD111" i="3"/>
  <c r="AA111" i="3"/>
  <c r="AB110" i="3"/>
  <c r="AE111" i="3" l="1"/>
  <c r="AD112" i="3"/>
  <c r="K127" i="1"/>
  <c r="M127" i="1"/>
  <c r="I127" i="1"/>
  <c r="J127" i="1"/>
  <c r="L127" i="1"/>
  <c r="H128" i="1"/>
  <c r="AB111" i="3"/>
  <c r="AA112" i="3"/>
  <c r="L128" i="1" l="1"/>
  <c r="J128" i="1"/>
  <c r="I128" i="1"/>
  <c r="M128" i="1"/>
  <c r="H129" i="1"/>
  <c r="K128" i="1"/>
  <c r="AE112" i="3"/>
  <c r="AD113" i="3"/>
  <c r="AB112" i="3"/>
  <c r="AA113" i="3"/>
  <c r="AE113" i="3" l="1"/>
  <c r="AD114" i="3"/>
  <c r="AB113" i="3"/>
  <c r="AA114" i="3"/>
  <c r="K129" i="1"/>
  <c r="L129" i="1"/>
  <c r="I129" i="1"/>
  <c r="J129" i="1"/>
  <c r="M129" i="1"/>
  <c r="H130" i="1"/>
  <c r="AE114" i="3" l="1"/>
  <c r="AD115" i="3"/>
  <c r="AB114" i="3"/>
  <c r="AA115" i="3"/>
  <c r="I130" i="1"/>
  <c r="L130" i="1"/>
  <c r="H131" i="1"/>
  <c r="M130" i="1"/>
  <c r="J130" i="1"/>
  <c r="K130" i="1"/>
  <c r="I131" i="1" l="1"/>
  <c r="L131" i="1"/>
  <c r="K131" i="1"/>
  <c r="M131" i="1"/>
  <c r="J131" i="1"/>
  <c r="H132" i="1"/>
  <c r="AE115" i="3"/>
  <c r="AD116" i="3"/>
  <c r="AA116" i="3"/>
  <c r="AB115" i="3"/>
  <c r="AE116" i="3" l="1"/>
  <c r="AD117" i="3"/>
  <c r="M132" i="1"/>
  <c r="I132" i="1"/>
  <c r="L132" i="1"/>
  <c r="K132" i="1"/>
  <c r="H133" i="1"/>
  <c r="J132" i="1"/>
  <c r="AB116" i="3"/>
  <c r="AA117" i="3"/>
  <c r="J133" i="1" l="1"/>
  <c r="I133" i="1"/>
  <c r="L133" i="1"/>
  <c r="M133" i="1"/>
  <c r="K133" i="1"/>
  <c r="H134" i="1"/>
  <c r="AB117" i="3"/>
  <c r="AA118" i="3"/>
  <c r="AE117" i="3"/>
  <c r="AD118" i="3"/>
  <c r="AE118" i="3" l="1"/>
  <c r="AD119" i="3"/>
  <c r="M134" i="1"/>
  <c r="K134" i="1"/>
  <c r="H135" i="1"/>
  <c r="I134" i="1"/>
  <c r="J134" i="1"/>
  <c r="L134" i="1"/>
  <c r="AB118" i="3"/>
  <c r="AA119" i="3"/>
  <c r="AA120" i="3" l="1"/>
  <c r="AB119" i="3"/>
  <c r="AE119" i="3"/>
  <c r="AD120" i="3"/>
  <c r="M135" i="1"/>
  <c r="J135" i="1"/>
  <c r="I135" i="1"/>
  <c r="L135" i="1"/>
  <c r="K135" i="1"/>
  <c r="H136" i="1"/>
  <c r="AE120" i="3" l="1"/>
  <c r="AD121" i="3"/>
  <c r="I136" i="1"/>
  <c r="M136" i="1"/>
  <c r="J136" i="1"/>
  <c r="L136" i="1"/>
  <c r="H137" i="1"/>
  <c r="K136" i="1"/>
  <c r="AB120" i="3"/>
  <c r="AA121" i="3"/>
  <c r="L137" i="1" l="1"/>
  <c r="K137" i="1"/>
  <c r="M137" i="1"/>
  <c r="J137" i="1"/>
  <c r="I137" i="1"/>
  <c r="H138" i="1"/>
  <c r="AB121" i="3"/>
  <c r="AA122" i="3"/>
  <c r="AD122" i="3"/>
  <c r="AE121" i="3"/>
  <c r="AB122" i="3" l="1"/>
  <c r="AA123" i="3"/>
  <c r="L138" i="1"/>
  <c r="H139" i="1"/>
  <c r="I138" i="1"/>
  <c r="J138" i="1"/>
  <c r="M138" i="1"/>
  <c r="K138" i="1"/>
  <c r="AE122" i="3"/>
  <c r="AD123" i="3"/>
  <c r="M139" i="1" l="1"/>
  <c r="I139" i="1"/>
  <c r="L139" i="1"/>
  <c r="H140" i="1"/>
  <c r="J139" i="1"/>
  <c r="K139" i="1"/>
  <c r="AB123" i="3"/>
  <c r="AA124" i="3"/>
  <c r="AE123" i="3"/>
  <c r="AD124" i="3"/>
  <c r="AB124" i="3" l="1"/>
  <c r="AA125" i="3"/>
  <c r="AE124" i="3"/>
  <c r="AD125" i="3"/>
  <c r="M140" i="1"/>
  <c r="K140" i="1"/>
  <c r="L140" i="1"/>
  <c r="J140" i="1"/>
  <c r="I140" i="1"/>
  <c r="H141" i="1"/>
  <c r="AE125" i="3" l="1"/>
  <c r="AD126" i="3"/>
  <c r="AB125" i="3"/>
  <c r="AA126" i="3"/>
  <c r="L141" i="1"/>
  <c r="K141" i="1"/>
  <c r="J141" i="1"/>
  <c r="I141" i="1"/>
  <c r="M141" i="1"/>
  <c r="H142" i="1"/>
  <c r="AB126" i="3" l="1"/>
  <c r="AA127" i="3"/>
  <c r="AE126" i="3"/>
  <c r="AD127" i="3"/>
  <c r="K142" i="1"/>
  <c r="H143" i="1"/>
  <c r="L142" i="1"/>
  <c r="M142" i="1"/>
  <c r="I142" i="1"/>
  <c r="J142" i="1"/>
  <c r="AA128" i="3" l="1"/>
  <c r="AB127" i="3"/>
  <c r="AE127" i="3"/>
  <c r="AD128" i="3"/>
  <c r="L143" i="1"/>
  <c r="M143" i="1"/>
  <c r="I143" i="1"/>
  <c r="J143" i="1"/>
  <c r="H144" i="1"/>
  <c r="K143" i="1"/>
  <c r="L144" i="1" l="1"/>
  <c r="I144" i="1"/>
  <c r="K144" i="1"/>
  <c r="M144" i="1"/>
  <c r="J144" i="1"/>
  <c r="H145" i="1"/>
  <c r="AE128" i="3"/>
  <c r="AD129" i="3"/>
  <c r="AB128" i="3"/>
  <c r="AA129" i="3"/>
  <c r="AE129" i="3" l="1"/>
  <c r="AD130" i="3"/>
  <c r="AB129" i="3"/>
  <c r="AA130" i="3"/>
  <c r="J145" i="1"/>
  <c r="L145" i="1"/>
  <c r="K145" i="1"/>
  <c r="I145" i="1"/>
  <c r="M145" i="1"/>
  <c r="H146" i="1"/>
  <c r="AB130" i="3" l="1"/>
  <c r="AA131" i="3"/>
  <c r="K146" i="1"/>
  <c r="H147" i="1"/>
  <c r="L146" i="1"/>
  <c r="M146" i="1"/>
  <c r="I146" i="1"/>
  <c r="J146" i="1"/>
  <c r="AE130" i="3"/>
  <c r="AD131" i="3"/>
  <c r="AA132" i="3" l="1"/>
  <c r="AB131" i="3"/>
  <c r="I147" i="1"/>
  <c r="J147" i="1"/>
  <c r="L147" i="1"/>
  <c r="K147" i="1"/>
  <c r="M147" i="1"/>
  <c r="H148" i="1"/>
  <c r="AE131" i="3"/>
  <c r="AD132" i="3"/>
  <c r="L148" i="1" l="1"/>
  <c r="I148" i="1"/>
  <c r="M148" i="1"/>
  <c r="K148" i="1"/>
  <c r="H149" i="1"/>
  <c r="J148" i="1"/>
  <c r="AE132" i="3"/>
  <c r="AD133" i="3"/>
  <c r="AB132" i="3"/>
  <c r="AA133" i="3"/>
  <c r="AB133" i="3" l="1"/>
  <c r="AA134" i="3"/>
  <c r="AE133" i="3"/>
  <c r="AD134" i="3"/>
  <c r="J149" i="1"/>
  <c r="L149" i="1"/>
  <c r="K149" i="1"/>
  <c r="I149" i="1"/>
  <c r="H150" i="1"/>
  <c r="M149" i="1"/>
  <c r="AE134" i="3" l="1"/>
  <c r="AD135" i="3"/>
  <c r="AB134" i="3"/>
  <c r="AA135" i="3"/>
  <c r="K150" i="1"/>
  <c r="H151" i="1"/>
  <c r="L150" i="1"/>
  <c r="I150" i="1"/>
  <c r="M150" i="1"/>
  <c r="J150" i="1"/>
  <c r="AE135" i="3" l="1"/>
  <c r="AD136" i="3"/>
  <c r="AB135" i="3"/>
  <c r="AA136" i="3"/>
  <c r="L151" i="1"/>
  <c r="M151" i="1"/>
  <c r="I151" i="1"/>
  <c r="K151" i="1"/>
  <c r="J151" i="1"/>
  <c r="H152" i="1"/>
  <c r="AB136" i="3" l="1"/>
  <c r="AA137" i="3"/>
  <c r="L152" i="1"/>
  <c r="J152" i="1"/>
  <c r="I152" i="1"/>
  <c r="M152" i="1"/>
  <c r="K152" i="1"/>
  <c r="H153" i="1"/>
  <c r="AE136" i="3"/>
  <c r="AD137" i="3"/>
  <c r="AB137" i="3" l="1"/>
  <c r="AA138" i="3"/>
  <c r="J153" i="1"/>
  <c r="L153" i="1"/>
  <c r="M153" i="1"/>
  <c r="I153" i="1"/>
  <c r="K153" i="1"/>
  <c r="H154" i="1"/>
  <c r="AE137" i="3"/>
  <c r="AD138" i="3"/>
  <c r="K154" i="1" l="1"/>
  <c r="H155" i="1"/>
  <c r="I154" i="1"/>
  <c r="M154" i="1"/>
  <c r="L154" i="1"/>
  <c r="J154" i="1"/>
  <c r="AB138" i="3"/>
  <c r="AA139" i="3"/>
  <c r="AE138" i="3"/>
  <c r="AD139" i="3"/>
  <c r="AB139" i="3" l="1"/>
  <c r="AA140" i="3"/>
  <c r="I155" i="1"/>
  <c r="J155" i="1"/>
  <c r="M155" i="1"/>
  <c r="H156" i="1"/>
  <c r="K155" i="1"/>
  <c r="L155" i="1"/>
  <c r="AE139" i="3"/>
  <c r="AD140" i="3"/>
  <c r="AE140" i="3" l="1"/>
  <c r="AD141" i="3"/>
  <c r="AB140" i="3"/>
  <c r="AA141" i="3"/>
  <c r="L156" i="1"/>
  <c r="I156" i="1"/>
  <c r="J156" i="1"/>
  <c r="K156" i="1"/>
  <c r="M156" i="1"/>
  <c r="H157" i="1"/>
  <c r="AE141" i="3" l="1"/>
  <c r="AD142" i="3"/>
  <c r="AB141" i="3"/>
  <c r="AA142" i="3"/>
  <c r="M157" i="1"/>
  <c r="L157" i="1"/>
  <c r="J157" i="1"/>
  <c r="I157" i="1"/>
  <c r="K157" i="1"/>
  <c r="H158" i="1"/>
  <c r="AB142" i="3" l="1"/>
  <c r="AA143" i="3"/>
  <c r="AD143" i="3"/>
  <c r="AE142" i="3"/>
  <c r="K158" i="1"/>
  <c r="L158" i="1"/>
  <c r="J158" i="1"/>
  <c r="I158" i="1"/>
  <c r="H159" i="1"/>
  <c r="M158" i="1"/>
  <c r="AE143" i="3" l="1"/>
  <c r="AD144" i="3"/>
  <c r="AB143" i="3"/>
  <c r="AA144" i="3"/>
  <c r="L159" i="1"/>
  <c r="M159" i="1"/>
  <c r="I159" i="1"/>
  <c r="J159" i="1"/>
  <c r="H160" i="1"/>
  <c r="K159" i="1"/>
  <c r="AE144" i="3" l="1"/>
  <c r="AD145" i="3"/>
  <c r="AB144" i="3"/>
  <c r="AA145" i="3"/>
  <c r="L160" i="1"/>
  <c r="K160" i="1"/>
  <c r="I160" i="1"/>
  <c r="M160" i="1"/>
  <c r="J160" i="1"/>
  <c r="H161" i="1"/>
  <c r="AB145" i="3" l="1"/>
  <c r="AA146" i="3"/>
  <c r="AD146" i="3"/>
  <c r="AE145" i="3"/>
  <c r="J161" i="1"/>
  <c r="M161" i="1"/>
  <c r="K161" i="1"/>
  <c r="I161" i="1"/>
  <c r="L161" i="1"/>
  <c r="H162" i="1"/>
  <c r="AB146" i="3" l="1"/>
  <c r="AA147" i="3"/>
  <c r="AE146" i="3"/>
  <c r="AD147" i="3"/>
  <c r="K162" i="1"/>
  <c r="L162" i="1"/>
  <c r="M162" i="1"/>
  <c r="I162" i="1"/>
  <c r="H163" i="1"/>
  <c r="J162" i="1"/>
  <c r="AE147" i="3" l="1"/>
  <c r="AD148" i="3"/>
  <c r="AB147" i="3"/>
  <c r="AA148" i="3"/>
  <c r="I163" i="1"/>
  <c r="J163" i="1"/>
  <c r="L163" i="1"/>
  <c r="K163" i="1"/>
  <c r="M163" i="1"/>
  <c r="H164" i="1"/>
  <c r="AB148" i="3" l="1"/>
  <c r="AA149" i="3"/>
  <c r="L164" i="1"/>
  <c r="I164" i="1"/>
  <c r="M164" i="1"/>
  <c r="K164" i="1"/>
  <c r="J164" i="1"/>
  <c r="H165" i="1"/>
  <c r="AE148" i="3"/>
  <c r="AD149" i="3"/>
  <c r="AE149" i="3" l="1"/>
  <c r="AD150" i="3"/>
  <c r="AE150" i="3" s="1"/>
  <c r="J165" i="1"/>
  <c r="L165" i="1"/>
  <c r="K165" i="1"/>
  <c r="I165" i="1"/>
  <c r="M165" i="1"/>
  <c r="H166" i="1"/>
  <c r="AB149" i="3"/>
  <c r="AA150" i="3"/>
  <c r="AB150" i="3" s="1"/>
  <c r="K166" i="1" l="1"/>
  <c r="L166" i="1"/>
  <c r="J166" i="1"/>
  <c r="I166" i="1"/>
  <c r="M166" i="1"/>
  <c r="H167" i="1"/>
  <c r="L167" i="1" l="1"/>
  <c r="M167" i="1"/>
  <c r="I167" i="1"/>
  <c r="K167" i="1"/>
  <c r="H168" i="1"/>
  <c r="J167" i="1"/>
  <c r="L168" i="1" l="1"/>
  <c r="I168" i="1"/>
  <c r="K168" i="1"/>
  <c r="M168" i="1"/>
  <c r="H169" i="1"/>
  <c r="J168" i="1"/>
  <c r="J169" i="1" l="1"/>
  <c r="L169" i="1"/>
  <c r="M169" i="1"/>
  <c r="I169" i="1"/>
  <c r="K169" i="1"/>
  <c r="H170" i="1"/>
  <c r="K170" i="1" l="1"/>
  <c r="I170" i="1"/>
  <c r="M170" i="1"/>
  <c r="L170" i="1"/>
  <c r="H171" i="1"/>
  <c r="J170" i="1"/>
  <c r="I171" i="1" l="1"/>
  <c r="J171" i="1"/>
  <c r="L171" i="1"/>
  <c r="H172" i="1"/>
  <c r="K171" i="1"/>
  <c r="M171" i="1"/>
  <c r="L172" i="1" l="1"/>
  <c r="M172" i="1"/>
  <c r="J172" i="1"/>
  <c r="K172" i="1"/>
  <c r="I172" i="1"/>
  <c r="H173" i="1"/>
  <c r="M173" i="1" l="1"/>
  <c r="J173" i="1"/>
  <c r="I173" i="1"/>
  <c r="L173" i="1"/>
  <c r="K173" i="1"/>
  <c r="H174" i="1"/>
  <c r="J174" i="1" l="1"/>
  <c r="M174" i="1"/>
  <c r="K174" i="1"/>
  <c r="H175" i="1"/>
  <c r="I174" i="1"/>
  <c r="L174" i="1"/>
  <c r="L175" i="1" l="1"/>
  <c r="M175" i="1"/>
  <c r="K175" i="1"/>
  <c r="J175" i="1"/>
  <c r="I175" i="1"/>
  <c r="H176" i="1"/>
  <c r="L176" i="1" l="1"/>
  <c r="I176" i="1"/>
  <c r="K176" i="1"/>
  <c r="J176" i="1"/>
  <c r="M176" i="1"/>
  <c r="H177" i="1"/>
  <c r="M177" i="1" l="1"/>
  <c r="J177" i="1"/>
  <c r="I177" i="1"/>
  <c r="K177" i="1"/>
  <c r="L177" i="1"/>
  <c r="H178" i="1"/>
  <c r="J178" i="1" l="1"/>
  <c r="I178" i="1"/>
  <c r="K178" i="1"/>
  <c r="L178" i="1"/>
  <c r="H179" i="1"/>
  <c r="M178" i="1"/>
  <c r="L179" i="1" l="1"/>
  <c r="J179" i="1"/>
  <c r="K179" i="1"/>
  <c r="I179" i="1"/>
  <c r="M179" i="1"/>
  <c r="H180" i="1"/>
  <c r="L180" i="1" l="1"/>
  <c r="I180" i="1"/>
  <c r="M180" i="1"/>
  <c r="J180" i="1"/>
  <c r="K180" i="1"/>
  <c r="H181" i="1"/>
  <c r="K181" i="1" l="1"/>
  <c r="M181" i="1"/>
  <c r="I181" i="1"/>
  <c r="L181" i="1"/>
  <c r="J181" i="1"/>
  <c r="H182" i="1"/>
  <c r="J182" i="1" l="1"/>
  <c r="M182" i="1"/>
  <c r="K182" i="1"/>
  <c r="I182" i="1"/>
  <c r="H183" i="1"/>
  <c r="L182" i="1"/>
  <c r="K183" i="1" l="1"/>
  <c r="I183" i="1"/>
  <c r="J183" i="1"/>
  <c r="L183" i="1"/>
  <c r="H184" i="1"/>
  <c r="M183" i="1"/>
  <c r="J184" i="1" l="1"/>
  <c r="L184" i="1"/>
  <c r="K184" i="1"/>
  <c r="I184" i="1"/>
  <c r="H185" i="1"/>
  <c r="M184" i="1"/>
  <c r="K185" i="1" l="1"/>
  <c r="J185" i="1"/>
  <c r="I185" i="1"/>
  <c r="M185" i="1"/>
  <c r="L185" i="1"/>
  <c r="H186" i="1"/>
  <c r="J186" i="1" l="1"/>
  <c r="I186" i="1"/>
  <c r="L186" i="1"/>
  <c r="H187" i="1"/>
  <c r="M186" i="1"/>
  <c r="K186" i="1"/>
  <c r="L187" i="1" l="1"/>
  <c r="J187" i="1"/>
  <c r="K187" i="1"/>
  <c r="I187" i="1"/>
  <c r="H188" i="1"/>
  <c r="M187" i="1"/>
  <c r="L188" i="1" l="1"/>
  <c r="J188" i="1"/>
  <c r="M188" i="1"/>
  <c r="I188" i="1"/>
  <c r="K188" i="1"/>
  <c r="H189" i="1"/>
  <c r="M189" i="1" l="1"/>
  <c r="L189" i="1"/>
  <c r="I189" i="1"/>
  <c r="K189" i="1"/>
  <c r="J189" i="1"/>
  <c r="H190" i="1"/>
  <c r="J190" i="1" l="1"/>
  <c r="M190" i="1"/>
  <c r="K190" i="1"/>
  <c r="H191" i="1"/>
  <c r="I190" i="1"/>
  <c r="L190" i="1"/>
  <c r="K191" i="1" l="1"/>
  <c r="M191" i="1"/>
  <c r="J191" i="1"/>
  <c r="L191" i="1"/>
  <c r="I191" i="1"/>
  <c r="H192" i="1"/>
  <c r="L192" i="1" l="1"/>
  <c r="J192" i="1"/>
  <c r="K192" i="1"/>
  <c r="I192" i="1"/>
  <c r="M192" i="1"/>
  <c r="H193" i="1"/>
  <c r="M193" i="1" l="1"/>
  <c r="J193" i="1"/>
  <c r="I193" i="1"/>
  <c r="K193" i="1"/>
  <c r="L193" i="1"/>
  <c r="H194" i="1"/>
  <c r="J194" i="1" l="1"/>
  <c r="M194" i="1"/>
  <c r="K194" i="1"/>
  <c r="L194" i="1"/>
  <c r="H195" i="1"/>
  <c r="I194" i="1"/>
  <c r="L195" i="1" l="1"/>
  <c r="J195" i="1"/>
  <c r="K195" i="1"/>
  <c r="I195" i="1"/>
  <c r="M195" i="1"/>
  <c r="H196" i="1"/>
  <c r="L196" i="1" l="1"/>
  <c r="I196" i="1"/>
  <c r="M196" i="1"/>
  <c r="J196" i="1"/>
  <c r="K196" i="1"/>
  <c r="H197" i="1"/>
  <c r="M197" i="1" l="1"/>
  <c r="L197" i="1"/>
  <c r="I197" i="1"/>
  <c r="J197" i="1"/>
  <c r="K197" i="1"/>
  <c r="H198" i="1"/>
  <c r="J198" i="1" l="1"/>
  <c r="M198" i="1"/>
  <c r="K198" i="1"/>
  <c r="I198" i="1"/>
  <c r="H199" i="1"/>
  <c r="L198" i="1"/>
  <c r="I199" i="1" l="1"/>
  <c r="M199" i="1"/>
  <c r="K199" i="1"/>
  <c r="J199" i="1"/>
  <c r="H200" i="1"/>
  <c r="L199" i="1"/>
  <c r="I200" i="1" l="1"/>
  <c r="L200" i="1"/>
  <c r="J200" i="1"/>
  <c r="K200" i="1"/>
  <c r="H201" i="1"/>
  <c r="M200" i="1"/>
  <c r="M201" i="1" l="1"/>
  <c r="J201" i="1"/>
  <c r="L201" i="1"/>
  <c r="K201" i="1"/>
  <c r="I201" i="1"/>
  <c r="H202" i="1"/>
  <c r="K202" i="1" l="1"/>
  <c r="I202" i="1"/>
  <c r="L202" i="1"/>
  <c r="H203" i="1"/>
  <c r="M202" i="1"/>
  <c r="J202" i="1"/>
  <c r="J203" i="1" l="1"/>
  <c r="K203" i="1"/>
  <c r="L203" i="1"/>
  <c r="M203" i="1"/>
  <c r="H204" i="1"/>
  <c r="I203" i="1"/>
  <c r="M204" i="1" l="1"/>
  <c r="I204" i="1"/>
  <c r="K204" i="1"/>
  <c r="L204" i="1"/>
  <c r="J204" i="1"/>
  <c r="H205" i="1"/>
  <c r="K205" i="1" l="1"/>
  <c r="J205" i="1"/>
  <c r="L205" i="1"/>
  <c r="I205" i="1"/>
  <c r="M205" i="1"/>
  <c r="H206" i="1"/>
  <c r="I206" i="1" l="1"/>
  <c r="M206" i="1"/>
  <c r="K206" i="1"/>
  <c r="H207" i="1"/>
  <c r="J206" i="1"/>
  <c r="L206" i="1"/>
  <c r="I207" i="1" l="1"/>
  <c r="J207" i="1"/>
  <c r="K207" i="1"/>
  <c r="M207" i="1"/>
  <c r="L207" i="1"/>
  <c r="H208" i="1"/>
  <c r="M208" i="1" l="1"/>
  <c r="L208" i="1"/>
  <c r="I208" i="1"/>
  <c r="J208" i="1"/>
  <c r="K208" i="1"/>
  <c r="H209" i="1"/>
  <c r="I209" i="1" l="1"/>
  <c r="J209" i="1"/>
  <c r="L209" i="1"/>
  <c r="K209" i="1"/>
  <c r="M209" i="1"/>
  <c r="H210" i="1"/>
  <c r="M210" i="1" l="1"/>
  <c r="L210" i="1"/>
  <c r="I210" i="1"/>
  <c r="H211" i="1"/>
  <c r="K210" i="1"/>
  <c r="J210" i="1"/>
  <c r="K211" i="1" l="1"/>
  <c r="I211" i="1"/>
  <c r="M211" i="1"/>
  <c r="L211" i="1"/>
  <c r="H212" i="1"/>
  <c r="J211" i="1"/>
  <c r="M212" i="1" l="1"/>
  <c r="J212" i="1"/>
  <c r="L212" i="1"/>
  <c r="I212" i="1"/>
  <c r="H213" i="1"/>
  <c r="K212" i="1"/>
  <c r="I213" i="1" l="1"/>
  <c r="L213" i="1"/>
  <c r="M213" i="1"/>
  <c r="J213" i="1"/>
  <c r="K213" i="1"/>
  <c r="H214" i="1"/>
  <c r="M214" i="1" l="1"/>
  <c r="L214" i="1"/>
  <c r="J214" i="1"/>
  <c r="K214" i="1"/>
  <c r="H215" i="1"/>
  <c r="I214" i="1"/>
  <c r="M215" i="1" l="1"/>
  <c r="J215" i="1"/>
  <c r="K215" i="1"/>
  <c r="H216" i="1"/>
  <c r="I215" i="1"/>
  <c r="L215" i="1"/>
  <c r="E32" i="1" l="1"/>
  <c r="E36" i="1" s="1"/>
  <c r="E39" i="1" s="1"/>
  <c r="E41" i="1"/>
  <c r="E42" i="1" s="1"/>
  <c r="J216" i="1"/>
  <c r="L216" i="1"/>
  <c r="I216" i="1"/>
  <c r="K216" i="1"/>
  <c r="M216" i="1"/>
  <c r="L16" i="1"/>
  <c r="E43" i="1" l="1"/>
</calcChain>
</file>

<file path=xl/sharedStrings.xml><?xml version="1.0" encoding="utf-8"?>
<sst xmlns="http://schemas.openxmlformats.org/spreadsheetml/2006/main" count="189" uniqueCount="76">
  <si>
    <t>Number of days in current interest period</t>
  </si>
  <si>
    <t>Payment Frequency</t>
  </si>
  <si>
    <t>Monthly</t>
  </si>
  <si>
    <t>AONIA</t>
  </si>
  <si>
    <t>IM</t>
  </si>
  <si>
    <t>TM</t>
  </si>
  <si>
    <t>k</t>
  </si>
  <si>
    <t>d</t>
  </si>
  <si>
    <t>Discount rate</t>
  </si>
  <si>
    <t>r</t>
  </si>
  <si>
    <t>Number of days from pricing/settlement to next interest payment date</t>
  </si>
  <si>
    <t>f</t>
  </si>
  <si>
    <t>Number of complete interest periods to maturity</t>
  </si>
  <si>
    <t>n</t>
  </si>
  <si>
    <t>Daily compounding AONIA fixings</t>
  </si>
  <si>
    <t>b~</t>
  </si>
  <si>
    <t>Next coupon date</t>
  </si>
  <si>
    <t>Maturity date</t>
  </si>
  <si>
    <t>Issue date</t>
  </si>
  <si>
    <t>Interest Margin (bps)</t>
  </si>
  <si>
    <t>Trading Margin (bps)</t>
  </si>
  <si>
    <t>Date</t>
  </si>
  <si>
    <t>AdelaidePublicHoliday</t>
  </si>
  <si>
    <t>SydneyPublicHoliday</t>
  </si>
  <si>
    <t>New Year's Day</t>
  </si>
  <si>
    <t>Australia Day</t>
  </si>
  <si>
    <t>Adelaide Cup</t>
  </si>
  <si>
    <t>Good Friday</t>
  </si>
  <si>
    <t>Easter Saturday</t>
  </si>
  <si>
    <t>Easter Monday</t>
  </si>
  <si>
    <t>Anzac Day</t>
  </si>
  <si>
    <t>Queen's Birthday</t>
  </si>
  <si>
    <t>Bank Holiday</t>
  </si>
  <si>
    <t>Labour Day</t>
  </si>
  <si>
    <t>Christmas Day</t>
  </si>
  <si>
    <t>Proclamation Day</t>
  </si>
  <si>
    <t>Proclamation Day Holiday</t>
  </si>
  <si>
    <t>Day</t>
  </si>
  <si>
    <t>AdelaideSydneyWorkday</t>
  </si>
  <si>
    <t>Grand Total</t>
  </si>
  <si>
    <t>Row Labels</t>
  </si>
  <si>
    <t>Y</t>
  </si>
  <si>
    <t>MonthyDate</t>
  </si>
  <si>
    <t>First coupon date</t>
  </si>
  <si>
    <t>MonthlyCoupon</t>
  </si>
  <si>
    <t>QuarterlyDate</t>
  </si>
  <si>
    <t>QuarterlyCoupon</t>
  </si>
  <si>
    <t>SemiAnnualDate</t>
  </si>
  <si>
    <t>SemiAnnualCoupon</t>
  </si>
  <si>
    <t>1M OIS</t>
  </si>
  <si>
    <t>3M OIS</t>
  </si>
  <si>
    <t>6M OIS</t>
  </si>
  <si>
    <t>SydneyWorkday</t>
  </si>
  <si>
    <t>Fixing Date</t>
  </si>
  <si>
    <t>Days</t>
  </si>
  <si>
    <t>Factor</t>
  </si>
  <si>
    <t>Z</t>
  </si>
  <si>
    <t>Next coupon payment to the purchaser (Yes = 1, No = 0)</t>
  </si>
  <si>
    <t>Z(b~+IM)*d/365</t>
  </si>
  <si>
    <t>i</t>
  </si>
  <si>
    <t>Ani</t>
  </si>
  <si>
    <t>(IM-TM)/k*Ani</t>
  </si>
  <si>
    <t>(r+TM)*f/365</t>
  </si>
  <si>
    <t>Interest commencement date</t>
  </si>
  <si>
    <t>Accrued Interest</t>
  </si>
  <si>
    <t>Accrued interest</t>
  </si>
  <si>
    <t>Compounded accrued interest rate</t>
  </si>
  <si>
    <t>Number of days from the last coupon date</t>
  </si>
  <si>
    <t>Fixing</t>
  </si>
  <si>
    <t>Daily compounding AONIA fixings (b~)</t>
  </si>
  <si>
    <t>AONIA FRN Pricing Calculator</t>
  </si>
  <si>
    <t>*manual input</t>
  </si>
  <si>
    <t>CLEAN PRICE (per $100 per face value)</t>
  </si>
  <si>
    <t>PRICE (per $100 per face value)</t>
  </si>
  <si>
    <t>Previous coupon date</t>
  </si>
  <si>
    <t>Trade date (choose a Sydney business day between 4 Sep 2018 to 3 Jun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</si>
</sst>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\-mmm\-yyyy"/>
    <numFmt numFmtId="165" formatCode="0.00000%"/>
    <numFmt numFmtId="166" formatCode="0.000"/>
    <numFmt numFmtId="167" formatCode="0.00000"/>
    <numFmt numFmtId="168" formatCode="0.000000"/>
    <numFmt numFmtId="169" formatCode="0.0000000000"/>
    <numFmt numFmtId="170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14" fontId="3" fillId="3" borderId="0" xfId="0" applyNumberFormat="1" applyFont="1" applyFill="1"/>
    <xf numFmtId="0" fontId="3" fillId="3" borderId="0" xfId="0" applyFont="1" applyFill="1"/>
    <xf numFmtId="0" fontId="3" fillId="2" borderId="0" xfId="0" applyFont="1" applyFill="1"/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/>
    <xf numFmtId="0" fontId="2" fillId="0" borderId="0" xfId="0" applyFont="1"/>
    <xf numFmtId="14" fontId="2" fillId="2" borderId="0" xfId="0" applyNumberFormat="1" applyFont="1" applyFill="1"/>
    <xf numFmtId="0" fontId="3" fillId="0" borderId="0" xfId="0" applyFont="1" applyFill="1"/>
    <xf numFmtId="165" fontId="3" fillId="3" borderId="0" xfId="1" applyNumberFormat="1" applyFont="1" applyFill="1"/>
    <xf numFmtId="0" fontId="2" fillId="3" borderId="0" xfId="0" applyFont="1" applyFill="1" applyAlignment="1">
      <alignment horizontal="right"/>
    </xf>
    <xf numFmtId="164" fontId="3" fillId="0" borderId="0" xfId="0" applyNumberFormat="1" applyFont="1" applyFill="1"/>
    <xf numFmtId="168" fontId="3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" fontId="3" fillId="0" borderId="0" xfId="0" applyNumberFormat="1" applyFont="1"/>
    <xf numFmtId="169" fontId="3" fillId="0" borderId="0" xfId="0" applyNumberFormat="1" applyFont="1"/>
    <xf numFmtId="0" fontId="4" fillId="0" borderId="0" xfId="0" applyFont="1"/>
    <xf numFmtId="0" fontId="2" fillId="4" borderId="0" xfId="0" applyFont="1" applyFill="1"/>
    <xf numFmtId="166" fontId="2" fillId="4" borderId="0" xfId="0" applyNumberFormat="1" applyFont="1" applyFill="1"/>
    <xf numFmtId="164" fontId="3" fillId="5" borderId="0" xfId="0" applyNumberFormat="1" applyFont="1" applyFill="1"/>
    <xf numFmtId="167" fontId="3" fillId="0" borderId="0" xfId="0" applyNumberFormat="1" applyFont="1"/>
    <xf numFmtId="168" fontId="3" fillId="0" borderId="0" xfId="0" applyNumberFormat="1" applyFont="1"/>
    <xf numFmtId="0" fontId="2" fillId="5" borderId="0" xfId="0" applyFont="1" applyFill="1" applyAlignment="1">
      <alignment horizontal="right"/>
    </xf>
    <xf numFmtId="1" fontId="3" fillId="0" borderId="0" xfId="1" applyNumberFormat="1" applyFont="1" applyFill="1"/>
    <xf numFmtId="1" fontId="3" fillId="5" borderId="0" xfId="1" applyNumberFormat="1" applyFont="1" applyFill="1"/>
    <xf numFmtId="0" fontId="5" fillId="0" borderId="0" xfId="0" applyFont="1" applyAlignment="1">
      <alignment horizontal="right"/>
    </xf>
    <xf numFmtId="170" fontId="3" fillId="0" borderId="0" xfId="1" applyNumberFormat="1" applyFont="1"/>
  </cellXfs>
  <cellStyles count="2">
    <cellStyle name="Normal" xfId="0" builtinId="0"/>
    <cellStyle name="Percent" xfId="1" builtinId="5"/>
  </cellStyles>
  <dxfs count="98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0" tint="-0.149998474074526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sz val="10"/>
      </font>
      <fill>
        <patternFill patternType="solid">
          <fgColor indexed="64"/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565118</xdr:colOff>
      <xdr:row>35</xdr:row>
      <xdr:rowOff>13176</xdr:rowOff>
    </xdr:from>
    <xdr:ext cx="65" cy="172227"/>
    <xdr:sp macro="" textlink="">
      <xdr:nvSpPr>
        <xdr:cNvPr id="2" name="TextBox 1"/>
        <xdr:cNvSpPr txBox="1"/>
      </xdr:nvSpPr>
      <xdr:spPr>
        <a:xfrm>
          <a:off x="8775668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565118</xdr:colOff>
      <xdr:row>63</xdr:row>
      <xdr:rowOff>13176</xdr:rowOff>
    </xdr:from>
    <xdr:ext cx="65" cy="172227"/>
    <xdr:sp macro="" textlink="">
      <xdr:nvSpPr>
        <xdr:cNvPr id="3" name="TextBox 2"/>
        <xdr:cNvSpPr txBox="1"/>
      </xdr:nvSpPr>
      <xdr:spPr>
        <a:xfrm>
          <a:off x="8594693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565118</xdr:colOff>
      <xdr:row>91</xdr:row>
      <xdr:rowOff>13176</xdr:rowOff>
    </xdr:from>
    <xdr:ext cx="65" cy="172227"/>
    <xdr:sp macro="" textlink="">
      <xdr:nvSpPr>
        <xdr:cNvPr id="4" name="TextBox 3"/>
        <xdr:cNvSpPr txBox="1"/>
      </xdr:nvSpPr>
      <xdr:spPr>
        <a:xfrm>
          <a:off x="8594693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565118</xdr:colOff>
      <xdr:row>119</xdr:row>
      <xdr:rowOff>13176</xdr:rowOff>
    </xdr:from>
    <xdr:ext cx="65" cy="172227"/>
    <xdr:sp macro="" textlink="">
      <xdr:nvSpPr>
        <xdr:cNvPr id="5" name="TextBox 4"/>
        <xdr:cNvSpPr txBox="1"/>
      </xdr:nvSpPr>
      <xdr:spPr>
        <a:xfrm>
          <a:off x="8594693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565118</xdr:colOff>
      <xdr:row>147</xdr:row>
      <xdr:rowOff>13176</xdr:rowOff>
    </xdr:from>
    <xdr:ext cx="65" cy="172227"/>
    <xdr:sp macro="" textlink="">
      <xdr:nvSpPr>
        <xdr:cNvPr id="6" name="TextBox 5"/>
        <xdr:cNvSpPr txBox="1"/>
      </xdr:nvSpPr>
      <xdr:spPr>
        <a:xfrm>
          <a:off x="8594693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565118</xdr:colOff>
      <xdr:row>175</xdr:row>
      <xdr:rowOff>13176</xdr:rowOff>
    </xdr:from>
    <xdr:ext cx="65" cy="172227"/>
    <xdr:sp macro="" textlink="">
      <xdr:nvSpPr>
        <xdr:cNvPr id="7" name="TextBox 6"/>
        <xdr:cNvSpPr txBox="1"/>
      </xdr:nvSpPr>
      <xdr:spPr>
        <a:xfrm>
          <a:off x="8594693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7</xdr:col>
      <xdr:colOff>565118</xdr:colOff>
      <xdr:row>203</xdr:row>
      <xdr:rowOff>13176</xdr:rowOff>
    </xdr:from>
    <xdr:ext cx="65" cy="172227"/>
    <xdr:sp macro="" textlink="">
      <xdr:nvSpPr>
        <xdr:cNvPr id="8" name="TextBox 7"/>
        <xdr:cNvSpPr txBox="1"/>
      </xdr:nvSpPr>
      <xdr:spPr>
        <a:xfrm>
          <a:off x="8594693" y="363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AU" sz="1100"/>
        </a:p>
      </xdr:txBody>
    </xdr:sp>
    <xdr:clientData/>
  </xdr:oneCellAnchor>
  <xdr:twoCellAnchor editAs="oneCell">
    <xdr:from>
      <xdr:col>8</xdr:col>
      <xdr:colOff>180975</xdr:colOff>
      <xdr:row>10</xdr:row>
      <xdr:rowOff>95250</xdr:rowOff>
    </xdr:from>
    <xdr:to>
      <xdr:col>11</xdr:col>
      <xdr:colOff>495300</xdr:colOff>
      <xdr:row>13</xdr:row>
      <xdr:rowOff>142875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819275"/>
          <a:ext cx="24574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990600</xdr:colOff>
      <xdr:row>10</xdr:row>
      <xdr:rowOff>128588</xdr:rowOff>
    </xdr:from>
    <xdr:to>
      <xdr:col>1</xdr:col>
      <xdr:colOff>3419475</xdr:colOff>
      <xdr:row>13</xdr:row>
      <xdr:rowOff>109538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852613"/>
          <a:ext cx="2428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3752850</xdr:colOff>
      <xdr:row>11</xdr:row>
      <xdr:rowOff>66675</xdr:rowOff>
    </xdr:from>
    <xdr:to>
      <xdr:col>2</xdr:col>
      <xdr:colOff>314325</xdr:colOff>
      <xdr:row>13</xdr:row>
      <xdr:rowOff>9525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52625"/>
          <a:ext cx="9334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71438</xdr:rowOff>
    </xdr:from>
    <xdr:to>
      <xdr:col>3</xdr:col>
      <xdr:colOff>762000</xdr:colOff>
      <xdr:row>13</xdr:row>
      <xdr:rowOff>4763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957388"/>
          <a:ext cx="5524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2</xdr:row>
      <xdr:rowOff>85725</xdr:rowOff>
    </xdr:from>
    <xdr:to>
      <xdr:col>1</xdr:col>
      <xdr:colOff>3236120</xdr:colOff>
      <xdr:row>5</xdr:row>
      <xdr:rowOff>125730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47650"/>
          <a:ext cx="3207544" cy="5257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men Wong" refreshedDate="43528.324980092591" createdVersion="5" refreshedVersion="5" minRefreshableVersion="3" recordCount="1463">
  <cacheSource type="worksheet">
    <worksheetSource name="tblRef_AdelaideSydneyWorkdays"/>
  </cacheSource>
  <cacheFields count="5">
    <cacheField name="Date" numFmtId="0">
      <sharedItems containsNonDate="0" containsDate="1" containsString="0" containsBlank="1" minDate="2018-01-01T00:00:00" maxDate="2022-01-01T00:00:00" count="1462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m/>
      </sharedItems>
    </cacheField>
    <cacheField name="Day" numFmtId="0">
      <sharedItems containsBlank="1"/>
    </cacheField>
    <cacheField name="AdelaidePublicHoliday" numFmtId="0">
      <sharedItems containsBlank="1"/>
    </cacheField>
    <cacheField name="SydneyPublicHoliday" numFmtId="0">
      <sharedItems containsBlank="1"/>
    </cacheField>
    <cacheField name="AdelaideSydneyWorkday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men Wong" refreshedDate="43528.364105208333" createdVersion="5" refreshedVersion="5" minRefreshableVersion="3" recordCount="1463">
  <cacheSource type="worksheet">
    <worksheetSource name="tblRef_SydneyWorkdays"/>
  </cacheSource>
  <cacheFields count="4">
    <cacheField name="Date" numFmtId="0">
      <sharedItems containsNonDate="0" containsDate="1" containsString="0" containsBlank="1" minDate="2018-01-01T00:00:00" maxDate="2022-01-01T00:00:00" count="1462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m/>
      </sharedItems>
    </cacheField>
    <cacheField name="Day" numFmtId="0">
      <sharedItems containsBlank="1"/>
    </cacheField>
    <cacheField name="SydneyPublicHoliday" numFmtId="0">
      <sharedItems containsBlank="1"/>
    </cacheField>
    <cacheField name="SydneyWorkday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3">
  <r>
    <x v="0"/>
    <s v="Monday"/>
    <s v="New Year's Day"/>
    <s v="New Year's Day"/>
    <x v="0"/>
  </r>
  <r>
    <x v="1"/>
    <s v="Tuesday"/>
    <s v=""/>
    <s v=""/>
    <x v="1"/>
  </r>
  <r>
    <x v="2"/>
    <s v="Wednesday"/>
    <s v=""/>
    <s v=""/>
    <x v="1"/>
  </r>
  <r>
    <x v="3"/>
    <s v="Thursday"/>
    <s v=""/>
    <s v=""/>
    <x v="1"/>
  </r>
  <r>
    <x v="4"/>
    <s v="Friday"/>
    <s v=""/>
    <s v=""/>
    <x v="1"/>
  </r>
  <r>
    <x v="5"/>
    <s v="Saturday"/>
    <s v=""/>
    <s v=""/>
    <x v="0"/>
  </r>
  <r>
    <x v="6"/>
    <s v="Sunday"/>
    <s v=""/>
    <s v=""/>
    <x v="0"/>
  </r>
  <r>
    <x v="7"/>
    <s v="Monday"/>
    <s v=""/>
    <s v=""/>
    <x v="1"/>
  </r>
  <r>
    <x v="8"/>
    <s v="Tuesday"/>
    <s v=""/>
    <s v=""/>
    <x v="1"/>
  </r>
  <r>
    <x v="9"/>
    <s v="Wednesday"/>
    <s v=""/>
    <s v=""/>
    <x v="1"/>
  </r>
  <r>
    <x v="10"/>
    <s v="Thursday"/>
    <s v=""/>
    <s v=""/>
    <x v="1"/>
  </r>
  <r>
    <x v="11"/>
    <s v="Friday"/>
    <s v=""/>
    <s v=""/>
    <x v="1"/>
  </r>
  <r>
    <x v="12"/>
    <s v="Saturday"/>
    <s v=""/>
    <s v=""/>
    <x v="0"/>
  </r>
  <r>
    <x v="13"/>
    <s v="Sunday"/>
    <s v=""/>
    <s v=""/>
    <x v="0"/>
  </r>
  <r>
    <x v="14"/>
    <s v="Monday"/>
    <s v=""/>
    <s v=""/>
    <x v="1"/>
  </r>
  <r>
    <x v="15"/>
    <s v="Tuesday"/>
    <s v=""/>
    <s v=""/>
    <x v="1"/>
  </r>
  <r>
    <x v="16"/>
    <s v="Wednesday"/>
    <s v=""/>
    <s v=""/>
    <x v="1"/>
  </r>
  <r>
    <x v="17"/>
    <s v="Thursday"/>
    <s v=""/>
    <s v=""/>
    <x v="1"/>
  </r>
  <r>
    <x v="18"/>
    <s v="Friday"/>
    <s v=""/>
    <s v=""/>
    <x v="1"/>
  </r>
  <r>
    <x v="19"/>
    <s v="Saturday"/>
    <s v=""/>
    <s v=""/>
    <x v="0"/>
  </r>
  <r>
    <x v="20"/>
    <s v="Sunday"/>
    <s v=""/>
    <s v=""/>
    <x v="0"/>
  </r>
  <r>
    <x v="21"/>
    <s v="Monday"/>
    <s v=""/>
    <s v=""/>
    <x v="1"/>
  </r>
  <r>
    <x v="22"/>
    <s v="Tuesday"/>
    <s v=""/>
    <s v=""/>
    <x v="1"/>
  </r>
  <r>
    <x v="23"/>
    <s v="Wednesday"/>
    <s v=""/>
    <s v=""/>
    <x v="1"/>
  </r>
  <r>
    <x v="24"/>
    <s v="Thursday"/>
    <s v=""/>
    <s v=""/>
    <x v="1"/>
  </r>
  <r>
    <x v="25"/>
    <s v="Friday"/>
    <s v="Australia Day"/>
    <s v="Australia Day"/>
    <x v="0"/>
  </r>
  <r>
    <x v="26"/>
    <s v="Saturday"/>
    <s v=""/>
    <s v=""/>
    <x v="0"/>
  </r>
  <r>
    <x v="27"/>
    <s v="Sunday"/>
    <s v=""/>
    <s v=""/>
    <x v="0"/>
  </r>
  <r>
    <x v="28"/>
    <s v="Monday"/>
    <s v=""/>
    <s v=""/>
    <x v="1"/>
  </r>
  <r>
    <x v="29"/>
    <s v="Tuesday"/>
    <s v=""/>
    <s v=""/>
    <x v="1"/>
  </r>
  <r>
    <x v="30"/>
    <s v="Wednesday"/>
    <s v=""/>
    <s v=""/>
    <x v="1"/>
  </r>
  <r>
    <x v="31"/>
    <s v="Thursday"/>
    <s v=""/>
    <s v=""/>
    <x v="1"/>
  </r>
  <r>
    <x v="32"/>
    <s v="Friday"/>
    <s v=""/>
    <s v=""/>
    <x v="1"/>
  </r>
  <r>
    <x v="33"/>
    <s v="Saturday"/>
    <s v=""/>
    <s v=""/>
    <x v="0"/>
  </r>
  <r>
    <x v="34"/>
    <s v="Sunday"/>
    <s v=""/>
    <s v=""/>
    <x v="0"/>
  </r>
  <r>
    <x v="35"/>
    <s v="Monday"/>
    <s v=""/>
    <s v=""/>
    <x v="1"/>
  </r>
  <r>
    <x v="36"/>
    <s v="Tuesday"/>
    <s v=""/>
    <s v=""/>
    <x v="1"/>
  </r>
  <r>
    <x v="37"/>
    <s v="Wednesday"/>
    <s v=""/>
    <s v=""/>
    <x v="1"/>
  </r>
  <r>
    <x v="38"/>
    <s v="Thursday"/>
    <s v=""/>
    <s v=""/>
    <x v="1"/>
  </r>
  <r>
    <x v="39"/>
    <s v="Friday"/>
    <s v=""/>
    <s v=""/>
    <x v="1"/>
  </r>
  <r>
    <x v="40"/>
    <s v="Saturday"/>
    <s v=""/>
    <s v=""/>
    <x v="0"/>
  </r>
  <r>
    <x v="41"/>
    <s v="Sunday"/>
    <s v=""/>
    <s v=""/>
    <x v="0"/>
  </r>
  <r>
    <x v="42"/>
    <s v="Monday"/>
    <s v=""/>
    <s v=""/>
    <x v="1"/>
  </r>
  <r>
    <x v="43"/>
    <s v="Tuesday"/>
    <s v=""/>
    <s v=""/>
    <x v="1"/>
  </r>
  <r>
    <x v="44"/>
    <s v="Wednesday"/>
    <s v=""/>
    <s v=""/>
    <x v="1"/>
  </r>
  <r>
    <x v="45"/>
    <s v="Thursday"/>
    <s v=""/>
    <s v=""/>
    <x v="1"/>
  </r>
  <r>
    <x v="46"/>
    <s v="Friday"/>
    <s v=""/>
    <s v=""/>
    <x v="1"/>
  </r>
  <r>
    <x v="47"/>
    <s v="Saturday"/>
    <s v=""/>
    <s v=""/>
    <x v="0"/>
  </r>
  <r>
    <x v="48"/>
    <s v="Sunday"/>
    <s v=""/>
    <s v=""/>
    <x v="0"/>
  </r>
  <r>
    <x v="49"/>
    <s v="Monday"/>
    <s v=""/>
    <s v=""/>
    <x v="1"/>
  </r>
  <r>
    <x v="50"/>
    <s v="Tuesday"/>
    <s v=""/>
    <s v=""/>
    <x v="1"/>
  </r>
  <r>
    <x v="51"/>
    <s v="Wednesday"/>
    <s v=""/>
    <s v=""/>
    <x v="1"/>
  </r>
  <r>
    <x v="52"/>
    <s v="Thursday"/>
    <s v=""/>
    <s v=""/>
    <x v="1"/>
  </r>
  <r>
    <x v="53"/>
    <s v="Friday"/>
    <s v=""/>
    <s v=""/>
    <x v="1"/>
  </r>
  <r>
    <x v="54"/>
    <s v="Saturday"/>
    <s v=""/>
    <s v=""/>
    <x v="0"/>
  </r>
  <r>
    <x v="55"/>
    <s v="Sunday"/>
    <s v=""/>
    <s v=""/>
    <x v="0"/>
  </r>
  <r>
    <x v="56"/>
    <s v="Monday"/>
    <s v=""/>
    <s v=""/>
    <x v="1"/>
  </r>
  <r>
    <x v="57"/>
    <s v="Tuesday"/>
    <s v=""/>
    <s v=""/>
    <x v="1"/>
  </r>
  <r>
    <x v="58"/>
    <s v="Wednesday"/>
    <s v=""/>
    <s v=""/>
    <x v="1"/>
  </r>
  <r>
    <x v="59"/>
    <s v="Thursday"/>
    <s v=""/>
    <s v=""/>
    <x v="1"/>
  </r>
  <r>
    <x v="60"/>
    <s v="Friday"/>
    <s v=""/>
    <s v=""/>
    <x v="1"/>
  </r>
  <r>
    <x v="61"/>
    <s v="Saturday"/>
    <s v=""/>
    <s v=""/>
    <x v="0"/>
  </r>
  <r>
    <x v="62"/>
    <s v="Sunday"/>
    <s v=""/>
    <s v=""/>
    <x v="0"/>
  </r>
  <r>
    <x v="63"/>
    <s v="Monday"/>
    <s v=""/>
    <s v=""/>
    <x v="1"/>
  </r>
  <r>
    <x v="64"/>
    <s v="Tuesday"/>
    <s v=""/>
    <s v=""/>
    <x v="1"/>
  </r>
  <r>
    <x v="65"/>
    <s v="Wednesday"/>
    <s v=""/>
    <s v=""/>
    <x v="1"/>
  </r>
  <r>
    <x v="66"/>
    <s v="Thursday"/>
    <s v=""/>
    <s v=""/>
    <x v="1"/>
  </r>
  <r>
    <x v="67"/>
    <s v="Friday"/>
    <s v=""/>
    <s v=""/>
    <x v="1"/>
  </r>
  <r>
    <x v="68"/>
    <s v="Saturday"/>
    <s v=""/>
    <s v=""/>
    <x v="0"/>
  </r>
  <r>
    <x v="69"/>
    <s v="Sunday"/>
    <s v=""/>
    <s v=""/>
    <x v="0"/>
  </r>
  <r>
    <x v="70"/>
    <s v="Monday"/>
    <s v="Adelaide Cup"/>
    <s v=""/>
    <x v="0"/>
  </r>
  <r>
    <x v="71"/>
    <s v="Tuesday"/>
    <s v=""/>
    <s v=""/>
    <x v="1"/>
  </r>
  <r>
    <x v="72"/>
    <s v="Wednesday"/>
    <s v=""/>
    <s v=""/>
    <x v="1"/>
  </r>
  <r>
    <x v="73"/>
    <s v="Thursday"/>
    <s v=""/>
    <s v=""/>
    <x v="1"/>
  </r>
  <r>
    <x v="74"/>
    <s v="Friday"/>
    <s v=""/>
    <s v=""/>
    <x v="1"/>
  </r>
  <r>
    <x v="75"/>
    <s v="Saturday"/>
    <s v=""/>
    <s v=""/>
    <x v="0"/>
  </r>
  <r>
    <x v="76"/>
    <s v="Sunday"/>
    <s v=""/>
    <s v=""/>
    <x v="0"/>
  </r>
  <r>
    <x v="77"/>
    <s v="Monday"/>
    <s v=""/>
    <s v=""/>
    <x v="1"/>
  </r>
  <r>
    <x v="78"/>
    <s v="Tuesday"/>
    <s v=""/>
    <s v=""/>
    <x v="1"/>
  </r>
  <r>
    <x v="79"/>
    <s v="Wednesday"/>
    <s v=""/>
    <s v=""/>
    <x v="1"/>
  </r>
  <r>
    <x v="80"/>
    <s v="Thursday"/>
    <s v=""/>
    <s v=""/>
    <x v="1"/>
  </r>
  <r>
    <x v="81"/>
    <s v="Friday"/>
    <s v=""/>
    <s v=""/>
    <x v="1"/>
  </r>
  <r>
    <x v="82"/>
    <s v="Saturday"/>
    <s v=""/>
    <s v=""/>
    <x v="0"/>
  </r>
  <r>
    <x v="83"/>
    <s v="Sunday"/>
    <s v=""/>
    <s v=""/>
    <x v="0"/>
  </r>
  <r>
    <x v="84"/>
    <s v="Monday"/>
    <s v=""/>
    <s v=""/>
    <x v="1"/>
  </r>
  <r>
    <x v="85"/>
    <s v="Tuesday"/>
    <s v=""/>
    <s v=""/>
    <x v="1"/>
  </r>
  <r>
    <x v="86"/>
    <s v="Wednesday"/>
    <s v=""/>
    <s v=""/>
    <x v="1"/>
  </r>
  <r>
    <x v="87"/>
    <s v="Thursday"/>
    <s v=""/>
    <s v=""/>
    <x v="1"/>
  </r>
  <r>
    <x v="88"/>
    <s v="Friday"/>
    <s v="Good Friday"/>
    <s v="Good Friday"/>
    <x v="0"/>
  </r>
  <r>
    <x v="89"/>
    <s v="Saturday"/>
    <s v="Easter Saturday"/>
    <s v="Easter Saturday"/>
    <x v="0"/>
  </r>
  <r>
    <x v="90"/>
    <s v="Sunday"/>
    <s v=""/>
    <s v=""/>
    <x v="0"/>
  </r>
  <r>
    <x v="91"/>
    <s v="Monday"/>
    <s v="Easter Monday"/>
    <s v="Easter Monday"/>
    <x v="0"/>
  </r>
  <r>
    <x v="92"/>
    <s v="Tuesday"/>
    <s v=""/>
    <s v=""/>
    <x v="1"/>
  </r>
  <r>
    <x v="93"/>
    <s v="Wednesday"/>
    <s v=""/>
    <s v=""/>
    <x v="1"/>
  </r>
  <r>
    <x v="94"/>
    <s v="Thursday"/>
    <s v=""/>
    <s v=""/>
    <x v="1"/>
  </r>
  <r>
    <x v="95"/>
    <s v="Friday"/>
    <s v=""/>
    <s v=""/>
    <x v="1"/>
  </r>
  <r>
    <x v="96"/>
    <s v="Saturday"/>
    <s v=""/>
    <s v=""/>
    <x v="0"/>
  </r>
  <r>
    <x v="97"/>
    <s v="Sunday"/>
    <s v=""/>
    <s v=""/>
    <x v="0"/>
  </r>
  <r>
    <x v="98"/>
    <s v="Monday"/>
    <s v=""/>
    <s v=""/>
    <x v="1"/>
  </r>
  <r>
    <x v="99"/>
    <s v="Tuesday"/>
    <s v=""/>
    <s v=""/>
    <x v="1"/>
  </r>
  <r>
    <x v="100"/>
    <s v="Wednesday"/>
    <s v=""/>
    <s v=""/>
    <x v="1"/>
  </r>
  <r>
    <x v="101"/>
    <s v="Thursday"/>
    <s v=""/>
    <s v=""/>
    <x v="1"/>
  </r>
  <r>
    <x v="102"/>
    <s v="Friday"/>
    <s v=""/>
    <s v=""/>
    <x v="1"/>
  </r>
  <r>
    <x v="103"/>
    <s v="Saturday"/>
    <s v=""/>
    <s v=""/>
    <x v="0"/>
  </r>
  <r>
    <x v="104"/>
    <s v="Sunday"/>
    <s v=""/>
    <s v=""/>
    <x v="0"/>
  </r>
  <r>
    <x v="105"/>
    <s v="Monday"/>
    <s v=""/>
    <s v=""/>
    <x v="1"/>
  </r>
  <r>
    <x v="106"/>
    <s v="Tuesday"/>
    <s v=""/>
    <s v=""/>
    <x v="1"/>
  </r>
  <r>
    <x v="107"/>
    <s v="Wednesday"/>
    <s v=""/>
    <s v=""/>
    <x v="1"/>
  </r>
  <r>
    <x v="108"/>
    <s v="Thursday"/>
    <s v=""/>
    <s v=""/>
    <x v="1"/>
  </r>
  <r>
    <x v="109"/>
    <s v="Friday"/>
    <s v=""/>
    <s v=""/>
    <x v="1"/>
  </r>
  <r>
    <x v="110"/>
    <s v="Saturday"/>
    <s v=""/>
    <s v=""/>
    <x v="0"/>
  </r>
  <r>
    <x v="111"/>
    <s v="Sunday"/>
    <s v=""/>
    <s v=""/>
    <x v="0"/>
  </r>
  <r>
    <x v="112"/>
    <s v="Monday"/>
    <s v=""/>
    <s v=""/>
    <x v="1"/>
  </r>
  <r>
    <x v="113"/>
    <s v="Tuesday"/>
    <s v=""/>
    <s v=""/>
    <x v="1"/>
  </r>
  <r>
    <x v="114"/>
    <s v="Wednesday"/>
    <s v="Anzac Day"/>
    <s v="Anzac Day"/>
    <x v="0"/>
  </r>
  <r>
    <x v="115"/>
    <s v="Thursday"/>
    <s v=""/>
    <s v=""/>
    <x v="1"/>
  </r>
  <r>
    <x v="116"/>
    <s v="Friday"/>
    <s v=""/>
    <s v=""/>
    <x v="1"/>
  </r>
  <r>
    <x v="117"/>
    <s v="Saturday"/>
    <s v=""/>
    <s v=""/>
    <x v="0"/>
  </r>
  <r>
    <x v="118"/>
    <s v="Sunday"/>
    <s v=""/>
    <s v=""/>
    <x v="0"/>
  </r>
  <r>
    <x v="119"/>
    <s v="Monday"/>
    <s v=""/>
    <s v=""/>
    <x v="1"/>
  </r>
  <r>
    <x v="120"/>
    <s v="Tuesday"/>
    <s v=""/>
    <s v=""/>
    <x v="1"/>
  </r>
  <r>
    <x v="121"/>
    <s v="Wednesday"/>
    <s v=""/>
    <s v=""/>
    <x v="1"/>
  </r>
  <r>
    <x v="122"/>
    <s v="Thursday"/>
    <s v=""/>
    <s v=""/>
    <x v="1"/>
  </r>
  <r>
    <x v="123"/>
    <s v="Friday"/>
    <s v=""/>
    <s v=""/>
    <x v="1"/>
  </r>
  <r>
    <x v="124"/>
    <s v="Saturday"/>
    <s v=""/>
    <s v=""/>
    <x v="0"/>
  </r>
  <r>
    <x v="125"/>
    <s v="Sunday"/>
    <s v=""/>
    <s v=""/>
    <x v="0"/>
  </r>
  <r>
    <x v="126"/>
    <s v="Monday"/>
    <s v=""/>
    <s v=""/>
    <x v="1"/>
  </r>
  <r>
    <x v="127"/>
    <s v="Tuesday"/>
    <s v=""/>
    <s v=""/>
    <x v="1"/>
  </r>
  <r>
    <x v="128"/>
    <s v="Wednesday"/>
    <s v=""/>
    <s v=""/>
    <x v="1"/>
  </r>
  <r>
    <x v="129"/>
    <s v="Thursday"/>
    <s v=""/>
    <s v=""/>
    <x v="1"/>
  </r>
  <r>
    <x v="130"/>
    <s v="Friday"/>
    <s v=""/>
    <s v=""/>
    <x v="1"/>
  </r>
  <r>
    <x v="131"/>
    <s v="Saturday"/>
    <s v=""/>
    <s v=""/>
    <x v="0"/>
  </r>
  <r>
    <x v="132"/>
    <s v="Sunday"/>
    <s v=""/>
    <s v=""/>
    <x v="0"/>
  </r>
  <r>
    <x v="133"/>
    <s v="Monday"/>
    <s v=""/>
    <s v=""/>
    <x v="1"/>
  </r>
  <r>
    <x v="134"/>
    <s v="Tuesday"/>
    <s v=""/>
    <s v=""/>
    <x v="1"/>
  </r>
  <r>
    <x v="135"/>
    <s v="Wednesday"/>
    <s v=""/>
    <s v=""/>
    <x v="1"/>
  </r>
  <r>
    <x v="136"/>
    <s v="Thursday"/>
    <s v=""/>
    <s v=""/>
    <x v="1"/>
  </r>
  <r>
    <x v="137"/>
    <s v="Friday"/>
    <s v=""/>
    <s v=""/>
    <x v="1"/>
  </r>
  <r>
    <x v="138"/>
    <s v="Saturday"/>
    <s v=""/>
    <s v=""/>
    <x v="0"/>
  </r>
  <r>
    <x v="139"/>
    <s v="Sunday"/>
    <s v=""/>
    <s v=""/>
    <x v="0"/>
  </r>
  <r>
    <x v="140"/>
    <s v="Monday"/>
    <s v=""/>
    <s v=""/>
    <x v="1"/>
  </r>
  <r>
    <x v="141"/>
    <s v="Tuesday"/>
    <s v=""/>
    <s v=""/>
    <x v="1"/>
  </r>
  <r>
    <x v="142"/>
    <s v="Wednesday"/>
    <s v=""/>
    <s v=""/>
    <x v="1"/>
  </r>
  <r>
    <x v="143"/>
    <s v="Thursday"/>
    <s v=""/>
    <s v=""/>
    <x v="1"/>
  </r>
  <r>
    <x v="144"/>
    <s v="Friday"/>
    <s v=""/>
    <s v=""/>
    <x v="1"/>
  </r>
  <r>
    <x v="145"/>
    <s v="Saturday"/>
    <s v=""/>
    <s v=""/>
    <x v="0"/>
  </r>
  <r>
    <x v="146"/>
    <s v="Sunday"/>
    <s v=""/>
    <s v=""/>
    <x v="0"/>
  </r>
  <r>
    <x v="147"/>
    <s v="Monday"/>
    <s v=""/>
    <s v=""/>
    <x v="1"/>
  </r>
  <r>
    <x v="148"/>
    <s v="Tuesday"/>
    <s v=""/>
    <s v=""/>
    <x v="1"/>
  </r>
  <r>
    <x v="149"/>
    <s v="Wednesday"/>
    <s v=""/>
    <s v=""/>
    <x v="1"/>
  </r>
  <r>
    <x v="150"/>
    <s v="Thursday"/>
    <s v=""/>
    <s v=""/>
    <x v="1"/>
  </r>
  <r>
    <x v="151"/>
    <s v="Friday"/>
    <s v=""/>
    <s v=""/>
    <x v="1"/>
  </r>
  <r>
    <x v="152"/>
    <s v="Saturday"/>
    <s v=""/>
    <s v=""/>
    <x v="0"/>
  </r>
  <r>
    <x v="153"/>
    <s v="Sunday"/>
    <s v=""/>
    <s v=""/>
    <x v="0"/>
  </r>
  <r>
    <x v="154"/>
    <s v="Monday"/>
    <s v=""/>
    <s v=""/>
    <x v="1"/>
  </r>
  <r>
    <x v="155"/>
    <s v="Tuesday"/>
    <s v=""/>
    <s v=""/>
    <x v="1"/>
  </r>
  <r>
    <x v="156"/>
    <s v="Wednesday"/>
    <s v=""/>
    <s v=""/>
    <x v="1"/>
  </r>
  <r>
    <x v="157"/>
    <s v="Thursday"/>
    <s v=""/>
    <s v=""/>
    <x v="1"/>
  </r>
  <r>
    <x v="158"/>
    <s v="Friday"/>
    <s v=""/>
    <s v=""/>
    <x v="1"/>
  </r>
  <r>
    <x v="159"/>
    <s v="Saturday"/>
    <s v=""/>
    <s v=""/>
    <x v="0"/>
  </r>
  <r>
    <x v="160"/>
    <s v="Sunday"/>
    <s v=""/>
    <s v=""/>
    <x v="0"/>
  </r>
  <r>
    <x v="161"/>
    <s v="Monday"/>
    <s v="Queen's Birthday"/>
    <s v="Queen's Birthday"/>
    <x v="0"/>
  </r>
  <r>
    <x v="162"/>
    <s v="Tuesday"/>
    <s v=""/>
    <s v=""/>
    <x v="1"/>
  </r>
  <r>
    <x v="163"/>
    <s v="Wednesday"/>
    <s v=""/>
    <s v=""/>
    <x v="1"/>
  </r>
  <r>
    <x v="164"/>
    <s v="Thursday"/>
    <s v=""/>
    <s v=""/>
    <x v="1"/>
  </r>
  <r>
    <x v="165"/>
    <s v="Friday"/>
    <s v=""/>
    <s v=""/>
    <x v="1"/>
  </r>
  <r>
    <x v="166"/>
    <s v="Saturday"/>
    <s v=""/>
    <s v=""/>
    <x v="0"/>
  </r>
  <r>
    <x v="167"/>
    <s v="Sunday"/>
    <s v=""/>
    <s v=""/>
    <x v="0"/>
  </r>
  <r>
    <x v="168"/>
    <s v="Monday"/>
    <s v=""/>
    <s v=""/>
    <x v="1"/>
  </r>
  <r>
    <x v="169"/>
    <s v="Tuesday"/>
    <s v=""/>
    <s v=""/>
    <x v="1"/>
  </r>
  <r>
    <x v="170"/>
    <s v="Wednesday"/>
    <s v=""/>
    <s v=""/>
    <x v="1"/>
  </r>
  <r>
    <x v="171"/>
    <s v="Thursday"/>
    <s v=""/>
    <s v=""/>
    <x v="1"/>
  </r>
  <r>
    <x v="172"/>
    <s v="Friday"/>
    <s v=""/>
    <s v=""/>
    <x v="1"/>
  </r>
  <r>
    <x v="173"/>
    <s v="Saturday"/>
    <s v=""/>
    <s v=""/>
    <x v="0"/>
  </r>
  <r>
    <x v="174"/>
    <s v="Sunday"/>
    <s v=""/>
    <s v=""/>
    <x v="0"/>
  </r>
  <r>
    <x v="175"/>
    <s v="Monday"/>
    <s v=""/>
    <s v=""/>
    <x v="1"/>
  </r>
  <r>
    <x v="176"/>
    <s v="Tuesday"/>
    <s v=""/>
    <s v=""/>
    <x v="1"/>
  </r>
  <r>
    <x v="177"/>
    <s v="Wednesday"/>
    <s v=""/>
    <s v=""/>
    <x v="1"/>
  </r>
  <r>
    <x v="178"/>
    <s v="Thursday"/>
    <s v=""/>
    <s v=""/>
    <x v="1"/>
  </r>
  <r>
    <x v="179"/>
    <s v="Friday"/>
    <s v=""/>
    <s v=""/>
    <x v="1"/>
  </r>
  <r>
    <x v="180"/>
    <s v="Saturday"/>
    <s v=""/>
    <s v=""/>
    <x v="0"/>
  </r>
  <r>
    <x v="181"/>
    <s v="Sunday"/>
    <s v=""/>
    <s v=""/>
    <x v="0"/>
  </r>
  <r>
    <x v="182"/>
    <s v="Monday"/>
    <s v=""/>
    <s v=""/>
    <x v="1"/>
  </r>
  <r>
    <x v="183"/>
    <s v="Tuesday"/>
    <s v=""/>
    <s v=""/>
    <x v="1"/>
  </r>
  <r>
    <x v="184"/>
    <s v="Wednesday"/>
    <s v=""/>
    <s v=""/>
    <x v="1"/>
  </r>
  <r>
    <x v="185"/>
    <s v="Thursday"/>
    <s v=""/>
    <s v=""/>
    <x v="1"/>
  </r>
  <r>
    <x v="186"/>
    <s v="Friday"/>
    <s v=""/>
    <s v=""/>
    <x v="1"/>
  </r>
  <r>
    <x v="187"/>
    <s v="Saturday"/>
    <s v=""/>
    <s v=""/>
    <x v="0"/>
  </r>
  <r>
    <x v="188"/>
    <s v="Sunday"/>
    <s v=""/>
    <s v=""/>
    <x v="0"/>
  </r>
  <r>
    <x v="189"/>
    <s v="Monday"/>
    <s v=""/>
    <s v=""/>
    <x v="1"/>
  </r>
  <r>
    <x v="190"/>
    <s v="Tuesday"/>
    <s v=""/>
    <s v=""/>
    <x v="1"/>
  </r>
  <r>
    <x v="191"/>
    <s v="Wednesday"/>
    <s v=""/>
    <s v=""/>
    <x v="1"/>
  </r>
  <r>
    <x v="192"/>
    <s v="Thursday"/>
    <s v=""/>
    <s v=""/>
    <x v="1"/>
  </r>
  <r>
    <x v="193"/>
    <s v="Friday"/>
    <s v=""/>
    <s v=""/>
    <x v="1"/>
  </r>
  <r>
    <x v="194"/>
    <s v="Saturday"/>
    <s v=""/>
    <s v=""/>
    <x v="0"/>
  </r>
  <r>
    <x v="195"/>
    <s v="Sunday"/>
    <s v=""/>
    <s v=""/>
    <x v="0"/>
  </r>
  <r>
    <x v="196"/>
    <s v="Monday"/>
    <s v=""/>
    <s v=""/>
    <x v="1"/>
  </r>
  <r>
    <x v="197"/>
    <s v="Tuesday"/>
    <s v=""/>
    <s v=""/>
    <x v="1"/>
  </r>
  <r>
    <x v="198"/>
    <s v="Wednesday"/>
    <s v=""/>
    <s v=""/>
    <x v="1"/>
  </r>
  <r>
    <x v="199"/>
    <s v="Thursday"/>
    <s v=""/>
    <s v=""/>
    <x v="1"/>
  </r>
  <r>
    <x v="200"/>
    <s v="Friday"/>
    <s v=""/>
    <s v=""/>
    <x v="1"/>
  </r>
  <r>
    <x v="201"/>
    <s v="Saturday"/>
    <s v=""/>
    <s v=""/>
    <x v="0"/>
  </r>
  <r>
    <x v="202"/>
    <s v="Sunday"/>
    <s v=""/>
    <s v=""/>
    <x v="0"/>
  </r>
  <r>
    <x v="203"/>
    <s v="Monday"/>
    <s v=""/>
    <s v=""/>
    <x v="1"/>
  </r>
  <r>
    <x v="204"/>
    <s v="Tuesday"/>
    <s v=""/>
    <s v=""/>
    <x v="1"/>
  </r>
  <r>
    <x v="205"/>
    <s v="Wednesday"/>
    <s v=""/>
    <s v=""/>
    <x v="1"/>
  </r>
  <r>
    <x v="206"/>
    <s v="Thursday"/>
    <s v=""/>
    <s v=""/>
    <x v="1"/>
  </r>
  <r>
    <x v="207"/>
    <s v="Friday"/>
    <s v=""/>
    <s v=""/>
    <x v="1"/>
  </r>
  <r>
    <x v="208"/>
    <s v="Saturday"/>
    <s v=""/>
    <s v=""/>
    <x v="0"/>
  </r>
  <r>
    <x v="209"/>
    <s v="Sunday"/>
    <s v=""/>
    <s v=""/>
    <x v="0"/>
  </r>
  <r>
    <x v="210"/>
    <s v="Monday"/>
    <s v=""/>
    <s v=""/>
    <x v="1"/>
  </r>
  <r>
    <x v="211"/>
    <s v="Tuesday"/>
    <s v=""/>
    <s v=""/>
    <x v="1"/>
  </r>
  <r>
    <x v="212"/>
    <s v="Wednesday"/>
    <s v=""/>
    <s v=""/>
    <x v="1"/>
  </r>
  <r>
    <x v="213"/>
    <s v="Thursday"/>
    <s v=""/>
    <s v=""/>
    <x v="1"/>
  </r>
  <r>
    <x v="214"/>
    <s v="Friday"/>
    <s v=""/>
    <s v=""/>
    <x v="1"/>
  </r>
  <r>
    <x v="215"/>
    <s v="Saturday"/>
    <s v=""/>
    <s v=""/>
    <x v="0"/>
  </r>
  <r>
    <x v="216"/>
    <s v="Sunday"/>
    <s v=""/>
    <s v=""/>
    <x v="0"/>
  </r>
  <r>
    <x v="217"/>
    <s v="Monday"/>
    <s v=""/>
    <s v="Bank Holiday"/>
    <x v="0"/>
  </r>
  <r>
    <x v="218"/>
    <s v="Tuesday"/>
    <s v=""/>
    <s v=""/>
    <x v="1"/>
  </r>
  <r>
    <x v="219"/>
    <s v="Wednesday"/>
    <s v=""/>
    <s v=""/>
    <x v="1"/>
  </r>
  <r>
    <x v="220"/>
    <s v="Thursday"/>
    <s v=""/>
    <s v=""/>
    <x v="1"/>
  </r>
  <r>
    <x v="221"/>
    <s v="Friday"/>
    <s v=""/>
    <s v=""/>
    <x v="1"/>
  </r>
  <r>
    <x v="222"/>
    <s v="Saturday"/>
    <s v=""/>
    <s v=""/>
    <x v="0"/>
  </r>
  <r>
    <x v="223"/>
    <s v="Sunday"/>
    <s v=""/>
    <s v=""/>
    <x v="0"/>
  </r>
  <r>
    <x v="224"/>
    <s v="Monday"/>
    <s v=""/>
    <s v=""/>
    <x v="1"/>
  </r>
  <r>
    <x v="225"/>
    <s v="Tuesday"/>
    <s v=""/>
    <s v=""/>
    <x v="1"/>
  </r>
  <r>
    <x v="226"/>
    <s v="Wednesday"/>
    <s v=""/>
    <s v=""/>
    <x v="1"/>
  </r>
  <r>
    <x v="227"/>
    <s v="Thursday"/>
    <s v=""/>
    <s v=""/>
    <x v="1"/>
  </r>
  <r>
    <x v="228"/>
    <s v="Friday"/>
    <s v=""/>
    <s v=""/>
    <x v="1"/>
  </r>
  <r>
    <x v="229"/>
    <s v="Saturday"/>
    <s v=""/>
    <s v=""/>
    <x v="0"/>
  </r>
  <r>
    <x v="230"/>
    <s v="Sunday"/>
    <s v=""/>
    <s v=""/>
    <x v="0"/>
  </r>
  <r>
    <x v="231"/>
    <s v="Monday"/>
    <s v=""/>
    <s v=""/>
    <x v="1"/>
  </r>
  <r>
    <x v="232"/>
    <s v="Tuesday"/>
    <s v=""/>
    <s v=""/>
    <x v="1"/>
  </r>
  <r>
    <x v="233"/>
    <s v="Wednesday"/>
    <s v=""/>
    <s v=""/>
    <x v="1"/>
  </r>
  <r>
    <x v="234"/>
    <s v="Thursday"/>
    <s v=""/>
    <s v=""/>
    <x v="1"/>
  </r>
  <r>
    <x v="235"/>
    <s v="Friday"/>
    <s v=""/>
    <s v=""/>
    <x v="1"/>
  </r>
  <r>
    <x v="236"/>
    <s v="Saturday"/>
    <s v=""/>
    <s v=""/>
    <x v="0"/>
  </r>
  <r>
    <x v="237"/>
    <s v="Sunday"/>
    <s v=""/>
    <s v=""/>
    <x v="0"/>
  </r>
  <r>
    <x v="238"/>
    <s v="Monday"/>
    <s v=""/>
    <s v=""/>
    <x v="1"/>
  </r>
  <r>
    <x v="239"/>
    <s v="Tuesday"/>
    <s v=""/>
    <s v=""/>
    <x v="1"/>
  </r>
  <r>
    <x v="240"/>
    <s v="Wednesday"/>
    <s v=""/>
    <s v=""/>
    <x v="1"/>
  </r>
  <r>
    <x v="241"/>
    <s v="Thursday"/>
    <s v=""/>
    <s v=""/>
    <x v="1"/>
  </r>
  <r>
    <x v="242"/>
    <s v="Friday"/>
    <s v=""/>
    <s v=""/>
    <x v="1"/>
  </r>
  <r>
    <x v="243"/>
    <s v="Saturday"/>
    <s v=""/>
    <s v=""/>
    <x v="0"/>
  </r>
  <r>
    <x v="244"/>
    <s v="Sunday"/>
    <s v=""/>
    <s v=""/>
    <x v="0"/>
  </r>
  <r>
    <x v="245"/>
    <s v="Monday"/>
    <s v=""/>
    <s v=""/>
    <x v="1"/>
  </r>
  <r>
    <x v="246"/>
    <s v="Tuesday"/>
    <s v=""/>
    <s v=""/>
    <x v="1"/>
  </r>
  <r>
    <x v="247"/>
    <s v="Wednesday"/>
    <s v=""/>
    <s v=""/>
    <x v="1"/>
  </r>
  <r>
    <x v="248"/>
    <s v="Thursday"/>
    <s v=""/>
    <s v=""/>
    <x v="1"/>
  </r>
  <r>
    <x v="249"/>
    <s v="Friday"/>
    <s v=""/>
    <s v=""/>
    <x v="1"/>
  </r>
  <r>
    <x v="250"/>
    <s v="Saturday"/>
    <s v=""/>
    <s v=""/>
    <x v="0"/>
  </r>
  <r>
    <x v="251"/>
    <s v="Sunday"/>
    <s v=""/>
    <s v=""/>
    <x v="0"/>
  </r>
  <r>
    <x v="252"/>
    <s v="Monday"/>
    <s v=""/>
    <s v=""/>
    <x v="1"/>
  </r>
  <r>
    <x v="253"/>
    <s v="Tuesday"/>
    <s v=""/>
    <s v=""/>
    <x v="1"/>
  </r>
  <r>
    <x v="254"/>
    <s v="Wednesday"/>
    <s v=""/>
    <s v=""/>
    <x v="1"/>
  </r>
  <r>
    <x v="255"/>
    <s v="Thursday"/>
    <s v=""/>
    <s v=""/>
    <x v="1"/>
  </r>
  <r>
    <x v="256"/>
    <s v="Friday"/>
    <s v=""/>
    <s v=""/>
    <x v="1"/>
  </r>
  <r>
    <x v="257"/>
    <s v="Saturday"/>
    <s v=""/>
    <s v=""/>
    <x v="0"/>
  </r>
  <r>
    <x v="258"/>
    <s v="Sunday"/>
    <s v=""/>
    <s v=""/>
    <x v="0"/>
  </r>
  <r>
    <x v="259"/>
    <s v="Monday"/>
    <s v=""/>
    <s v=""/>
    <x v="1"/>
  </r>
  <r>
    <x v="260"/>
    <s v="Tuesday"/>
    <s v=""/>
    <s v=""/>
    <x v="1"/>
  </r>
  <r>
    <x v="261"/>
    <s v="Wednesday"/>
    <s v=""/>
    <s v=""/>
    <x v="1"/>
  </r>
  <r>
    <x v="262"/>
    <s v="Thursday"/>
    <s v=""/>
    <s v=""/>
    <x v="1"/>
  </r>
  <r>
    <x v="263"/>
    <s v="Friday"/>
    <s v=""/>
    <s v=""/>
    <x v="1"/>
  </r>
  <r>
    <x v="264"/>
    <s v="Saturday"/>
    <s v=""/>
    <s v=""/>
    <x v="0"/>
  </r>
  <r>
    <x v="265"/>
    <s v="Sunday"/>
    <s v=""/>
    <s v=""/>
    <x v="0"/>
  </r>
  <r>
    <x v="266"/>
    <s v="Monday"/>
    <s v=""/>
    <s v=""/>
    <x v="1"/>
  </r>
  <r>
    <x v="267"/>
    <s v="Tuesday"/>
    <s v=""/>
    <s v=""/>
    <x v="1"/>
  </r>
  <r>
    <x v="268"/>
    <s v="Wednesday"/>
    <s v=""/>
    <s v=""/>
    <x v="1"/>
  </r>
  <r>
    <x v="269"/>
    <s v="Thursday"/>
    <s v=""/>
    <s v=""/>
    <x v="1"/>
  </r>
  <r>
    <x v="270"/>
    <s v="Friday"/>
    <s v=""/>
    <s v=""/>
    <x v="1"/>
  </r>
  <r>
    <x v="271"/>
    <s v="Saturday"/>
    <s v=""/>
    <s v=""/>
    <x v="0"/>
  </r>
  <r>
    <x v="272"/>
    <s v="Sunday"/>
    <s v=""/>
    <s v=""/>
    <x v="0"/>
  </r>
  <r>
    <x v="273"/>
    <s v="Monday"/>
    <s v="Labour Day"/>
    <s v="Labour Day"/>
    <x v="0"/>
  </r>
  <r>
    <x v="274"/>
    <s v="Tuesday"/>
    <s v=""/>
    <s v=""/>
    <x v="1"/>
  </r>
  <r>
    <x v="275"/>
    <s v="Wednesday"/>
    <s v=""/>
    <s v=""/>
    <x v="1"/>
  </r>
  <r>
    <x v="276"/>
    <s v="Thursday"/>
    <s v=""/>
    <s v=""/>
    <x v="1"/>
  </r>
  <r>
    <x v="277"/>
    <s v="Friday"/>
    <s v=""/>
    <s v=""/>
    <x v="1"/>
  </r>
  <r>
    <x v="278"/>
    <s v="Saturday"/>
    <s v=""/>
    <s v=""/>
    <x v="0"/>
  </r>
  <r>
    <x v="279"/>
    <s v="Sunday"/>
    <s v=""/>
    <s v=""/>
    <x v="0"/>
  </r>
  <r>
    <x v="280"/>
    <s v="Monday"/>
    <s v=""/>
    <s v=""/>
    <x v="1"/>
  </r>
  <r>
    <x v="281"/>
    <s v="Tuesday"/>
    <s v=""/>
    <s v=""/>
    <x v="1"/>
  </r>
  <r>
    <x v="282"/>
    <s v="Wednesday"/>
    <s v=""/>
    <s v=""/>
    <x v="1"/>
  </r>
  <r>
    <x v="283"/>
    <s v="Thursday"/>
    <s v=""/>
    <s v=""/>
    <x v="1"/>
  </r>
  <r>
    <x v="284"/>
    <s v="Friday"/>
    <s v=""/>
    <s v=""/>
    <x v="1"/>
  </r>
  <r>
    <x v="285"/>
    <s v="Saturday"/>
    <s v=""/>
    <s v=""/>
    <x v="0"/>
  </r>
  <r>
    <x v="286"/>
    <s v="Sunday"/>
    <s v=""/>
    <s v=""/>
    <x v="0"/>
  </r>
  <r>
    <x v="287"/>
    <s v="Monday"/>
    <s v=""/>
    <s v=""/>
    <x v="1"/>
  </r>
  <r>
    <x v="288"/>
    <s v="Tuesday"/>
    <s v=""/>
    <s v=""/>
    <x v="1"/>
  </r>
  <r>
    <x v="289"/>
    <s v="Wednesday"/>
    <s v=""/>
    <s v=""/>
    <x v="1"/>
  </r>
  <r>
    <x v="290"/>
    <s v="Thursday"/>
    <s v=""/>
    <s v=""/>
    <x v="1"/>
  </r>
  <r>
    <x v="291"/>
    <s v="Friday"/>
    <s v=""/>
    <s v=""/>
    <x v="1"/>
  </r>
  <r>
    <x v="292"/>
    <s v="Saturday"/>
    <s v=""/>
    <s v=""/>
    <x v="0"/>
  </r>
  <r>
    <x v="293"/>
    <s v="Sunday"/>
    <s v=""/>
    <s v=""/>
    <x v="0"/>
  </r>
  <r>
    <x v="294"/>
    <s v="Monday"/>
    <s v=""/>
    <s v=""/>
    <x v="1"/>
  </r>
  <r>
    <x v="295"/>
    <s v="Tuesday"/>
    <s v=""/>
    <s v=""/>
    <x v="1"/>
  </r>
  <r>
    <x v="296"/>
    <s v="Wednesday"/>
    <s v=""/>
    <s v=""/>
    <x v="1"/>
  </r>
  <r>
    <x v="297"/>
    <s v="Thursday"/>
    <s v=""/>
    <s v=""/>
    <x v="1"/>
  </r>
  <r>
    <x v="298"/>
    <s v="Friday"/>
    <s v=""/>
    <s v=""/>
    <x v="1"/>
  </r>
  <r>
    <x v="299"/>
    <s v="Saturday"/>
    <s v=""/>
    <s v=""/>
    <x v="0"/>
  </r>
  <r>
    <x v="300"/>
    <s v="Sunday"/>
    <s v=""/>
    <s v=""/>
    <x v="0"/>
  </r>
  <r>
    <x v="301"/>
    <s v="Monday"/>
    <s v=""/>
    <s v=""/>
    <x v="1"/>
  </r>
  <r>
    <x v="302"/>
    <s v="Tuesday"/>
    <s v=""/>
    <s v=""/>
    <x v="1"/>
  </r>
  <r>
    <x v="303"/>
    <s v="Wednesday"/>
    <s v=""/>
    <s v=""/>
    <x v="1"/>
  </r>
  <r>
    <x v="304"/>
    <s v="Thursday"/>
    <s v=""/>
    <s v=""/>
    <x v="1"/>
  </r>
  <r>
    <x v="305"/>
    <s v="Friday"/>
    <s v=""/>
    <s v=""/>
    <x v="1"/>
  </r>
  <r>
    <x v="306"/>
    <s v="Saturday"/>
    <s v=""/>
    <s v=""/>
    <x v="0"/>
  </r>
  <r>
    <x v="307"/>
    <s v="Sunday"/>
    <s v=""/>
    <s v=""/>
    <x v="0"/>
  </r>
  <r>
    <x v="308"/>
    <s v="Monday"/>
    <s v=""/>
    <s v=""/>
    <x v="1"/>
  </r>
  <r>
    <x v="309"/>
    <s v="Tuesday"/>
    <s v=""/>
    <s v=""/>
    <x v="1"/>
  </r>
  <r>
    <x v="310"/>
    <s v="Wednesday"/>
    <s v=""/>
    <s v=""/>
    <x v="1"/>
  </r>
  <r>
    <x v="311"/>
    <s v="Thursday"/>
    <s v=""/>
    <s v=""/>
    <x v="1"/>
  </r>
  <r>
    <x v="312"/>
    <s v="Friday"/>
    <s v=""/>
    <s v=""/>
    <x v="1"/>
  </r>
  <r>
    <x v="313"/>
    <s v="Saturday"/>
    <s v=""/>
    <s v=""/>
    <x v="0"/>
  </r>
  <r>
    <x v="314"/>
    <s v="Sunday"/>
    <s v=""/>
    <s v=""/>
    <x v="0"/>
  </r>
  <r>
    <x v="315"/>
    <s v="Monday"/>
    <s v=""/>
    <s v=""/>
    <x v="1"/>
  </r>
  <r>
    <x v="316"/>
    <s v="Tuesday"/>
    <s v=""/>
    <s v=""/>
    <x v="1"/>
  </r>
  <r>
    <x v="317"/>
    <s v="Wednesday"/>
    <s v=""/>
    <s v=""/>
    <x v="1"/>
  </r>
  <r>
    <x v="318"/>
    <s v="Thursday"/>
    <s v=""/>
    <s v=""/>
    <x v="1"/>
  </r>
  <r>
    <x v="319"/>
    <s v="Friday"/>
    <s v=""/>
    <s v=""/>
    <x v="1"/>
  </r>
  <r>
    <x v="320"/>
    <s v="Saturday"/>
    <s v=""/>
    <s v=""/>
    <x v="0"/>
  </r>
  <r>
    <x v="321"/>
    <s v="Sunday"/>
    <s v=""/>
    <s v=""/>
    <x v="0"/>
  </r>
  <r>
    <x v="322"/>
    <s v="Monday"/>
    <s v=""/>
    <s v=""/>
    <x v="1"/>
  </r>
  <r>
    <x v="323"/>
    <s v="Tuesday"/>
    <s v=""/>
    <s v=""/>
    <x v="1"/>
  </r>
  <r>
    <x v="324"/>
    <s v="Wednesday"/>
    <s v=""/>
    <s v=""/>
    <x v="1"/>
  </r>
  <r>
    <x v="325"/>
    <s v="Thursday"/>
    <s v=""/>
    <s v=""/>
    <x v="1"/>
  </r>
  <r>
    <x v="326"/>
    <s v="Friday"/>
    <s v=""/>
    <s v=""/>
    <x v="1"/>
  </r>
  <r>
    <x v="327"/>
    <s v="Saturday"/>
    <s v=""/>
    <s v=""/>
    <x v="0"/>
  </r>
  <r>
    <x v="328"/>
    <s v="Sunday"/>
    <s v=""/>
    <s v=""/>
    <x v="0"/>
  </r>
  <r>
    <x v="329"/>
    <s v="Monday"/>
    <s v=""/>
    <s v=""/>
    <x v="1"/>
  </r>
  <r>
    <x v="330"/>
    <s v="Tuesday"/>
    <s v=""/>
    <s v=""/>
    <x v="1"/>
  </r>
  <r>
    <x v="331"/>
    <s v="Wednesday"/>
    <s v=""/>
    <s v=""/>
    <x v="1"/>
  </r>
  <r>
    <x v="332"/>
    <s v="Thursday"/>
    <s v=""/>
    <s v=""/>
    <x v="1"/>
  </r>
  <r>
    <x v="333"/>
    <s v="Friday"/>
    <s v=""/>
    <s v=""/>
    <x v="1"/>
  </r>
  <r>
    <x v="334"/>
    <s v="Saturday"/>
    <s v=""/>
    <s v=""/>
    <x v="0"/>
  </r>
  <r>
    <x v="335"/>
    <s v="Sunday"/>
    <s v=""/>
    <s v=""/>
    <x v="0"/>
  </r>
  <r>
    <x v="336"/>
    <s v="Monday"/>
    <s v=""/>
    <s v=""/>
    <x v="1"/>
  </r>
  <r>
    <x v="337"/>
    <s v="Tuesday"/>
    <s v=""/>
    <s v=""/>
    <x v="1"/>
  </r>
  <r>
    <x v="338"/>
    <s v="Wednesday"/>
    <s v=""/>
    <s v=""/>
    <x v="1"/>
  </r>
  <r>
    <x v="339"/>
    <s v="Thursday"/>
    <s v=""/>
    <s v=""/>
    <x v="1"/>
  </r>
  <r>
    <x v="340"/>
    <s v="Friday"/>
    <s v=""/>
    <s v=""/>
    <x v="1"/>
  </r>
  <r>
    <x v="341"/>
    <s v="Saturday"/>
    <s v=""/>
    <s v=""/>
    <x v="0"/>
  </r>
  <r>
    <x v="342"/>
    <s v="Sunday"/>
    <s v=""/>
    <s v=""/>
    <x v="0"/>
  </r>
  <r>
    <x v="343"/>
    <s v="Monday"/>
    <s v=""/>
    <s v=""/>
    <x v="1"/>
  </r>
  <r>
    <x v="344"/>
    <s v="Tuesday"/>
    <s v=""/>
    <s v=""/>
    <x v="1"/>
  </r>
  <r>
    <x v="345"/>
    <s v="Wednesday"/>
    <s v=""/>
    <s v=""/>
    <x v="1"/>
  </r>
  <r>
    <x v="346"/>
    <s v="Thursday"/>
    <s v=""/>
    <s v=""/>
    <x v="1"/>
  </r>
  <r>
    <x v="347"/>
    <s v="Friday"/>
    <s v=""/>
    <s v=""/>
    <x v="1"/>
  </r>
  <r>
    <x v="348"/>
    <s v="Saturday"/>
    <s v=""/>
    <s v=""/>
    <x v="0"/>
  </r>
  <r>
    <x v="349"/>
    <s v="Sunday"/>
    <s v=""/>
    <s v=""/>
    <x v="0"/>
  </r>
  <r>
    <x v="350"/>
    <s v="Monday"/>
    <s v=""/>
    <s v=""/>
    <x v="1"/>
  </r>
  <r>
    <x v="351"/>
    <s v="Tuesday"/>
    <s v=""/>
    <s v=""/>
    <x v="1"/>
  </r>
  <r>
    <x v="352"/>
    <s v="Wednesday"/>
    <s v=""/>
    <s v=""/>
    <x v="1"/>
  </r>
  <r>
    <x v="353"/>
    <s v="Thursday"/>
    <s v=""/>
    <s v=""/>
    <x v="1"/>
  </r>
  <r>
    <x v="354"/>
    <s v="Friday"/>
    <s v=""/>
    <s v=""/>
    <x v="1"/>
  </r>
  <r>
    <x v="355"/>
    <s v="Saturday"/>
    <s v=""/>
    <s v=""/>
    <x v="0"/>
  </r>
  <r>
    <x v="356"/>
    <s v="Sunday"/>
    <s v=""/>
    <s v=""/>
    <x v="0"/>
  </r>
  <r>
    <x v="357"/>
    <s v="Monday"/>
    <s v=""/>
    <s v=""/>
    <x v="1"/>
  </r>
  <r>
    <x v="358"/>
    <s v="Tuesday"/>
    <s v="Christmas Day"/>
    <s v="Christmas Day"/>
    <x v="0"/>
  </r>
  <r>
    <x v="359"/>
    <s v="Wednesday"/>
    <s v="Proclamation Day"/>
    <s v="Proclamation Day"/>
    <x v="0"/>
  </r>
  <r>
    <x v="360"/>
    <s v="Thursday"/>
    <s v=""/>
    <s v=""/>
    <x v="1"/>
  </r>
  <r>
    <x v="361"/>
    <s v="Friday"/>
    <s v=""/>
    <s v=""/>
    <x v="1"/>
  </r>
  <r>
    <x v="362"/>
    <s v="Saturday"/>
    <s v=""/>
    <s v=""/>
    <x v="0"/>
  </r>
  <r>
    <x v="363"/>
    <s v="Sunday"/>
    <s v=""/>
    <s v=""/>
    <x v="0"/>
  </r>
  <r>
    <x v="364"/>
    <s v="Monday"/>
    <s v=""/>
    <s v=""/>
    <x v="1"/>
  </r>
  <r>
    <x v="365"/>
    <s v="Tuesday"/>
    <s v="New Year's Day"/>
    <s v="New Year's Day"/>
    <x v="0"/>
  </r>
  <r>
    <x v="366"/>
    <s v="Wednesday"/>
    <s v=""/>
    <s v=""/>
    <x v="1"/>
  </r>
  <r>
    <x v="367"/>
    <s v="Thursday"/>
    <s v=""/>
    <s v=""/>
    <x v="1"/>
  </r>
  <r>
    <x v="368"/>
    <s v="Friday"/>
    <s v=""/>
    <s v=""/>
    <x v="1"/>
  </r>
  <r>
    <x v="369"/>
    <s v="Saturday"/>
    <s v=""/>
    <s v=""/>
    <x v="0"/>
  </r>
  <r>
    <x v="370"/>
    <s v="Sunday"/>
    <s v=""/>
    <s v=""/>
    <x v="0"/>
  </r>
  <r>
    <x v="371"/>
    <s v="Monday"/>
    <s v=""/>
    <s v=""/>
    <x v="1"/>
  </r>
  <r>
    <x v="372"/>
    <s v="Tuesday"/>
    <s v=""/>
    <s v=""/>
    <x v="1"/>
  </r>
  <r>
    <x v="373"/>
    <s v="Wednesday"/>
    <s v=""/>
    <s v=""/>
    <x v="1"/>
  </r>
  <r>
    <x v="374"/>
    <s v="Thursday"/>
    <s v=""/>
    <s v=""/>
    <x v="1"/>
  </r>
  <r>
    <x v="375"/>
    <s v="Friday"/>
    <s v=""/>
    <s v=""/>
    <x v="1"/>
  </r>
  <r>
    <x v="376"/>
    <s v="Saturday"/>
    <s v=""/>
    <s v=""/>
    <x v="0"/>
  </r>
  <r>
    <x v="377"/>
    <s v="Sunday"/>
    <s v=""/>
    <s v=""/>
    <x v="0"/>
  </r>
  <r>
    <x v="378"/>
    <s v="Monday"/>
    <s v=""/>
    <s v=""/>
    <x v="1"/>
  </r>
  <r>
    <x v="379"/>
    <s v="Tuesday"/>
    <s v=""/>
    <s v=""/>
    <x v="1"/>
  </r>
  <r>
    <x v="380"/>
    <s v="Wednesday"/>
    <s v=""/>
    <s v=""/>
    <x v="1"/>
  </r>
  <r>
    <x v="381"/>
    <s v="Thursday"/>
    <s v=""/>
    <s v=""/>
    <x v="1"/>
  </r>
  <r>
    <x v="382"/>
    <s v="Friday"/>
    <s v=""/>
    <s v=""/>
    <x v="1"/>
  </r>
  <r>
    <x v="383"/>
    <s v="Saturday"/>
    <s v=""/>
    <s v=""/>
    <x v="0"/>
  </r>
  <r>
    <x v="384"/>
    <s v="Sunday"/>
    <s v=""/>
    <s v=""/>
    <x v="0"/>
  </r>
  <r>
    <x v="385"/>
    <s v="Monday"/>
    <s v=""/>
    <s v=""/>
    <x v="1"/>
  </r>
  <r>
    <x v="386"/>
    <s v="Tuesday"/>
    <s v=""/>
    <s v=""/>
    <x v="1"/>
  </r>
  <r>
    <x v="387"/>
    <s v="Wednesday"/>
    <s v=""/>
    <s v=""/>
    <x v="1"/>
  </r>
  <r>
    <x v="388"/>
    <s v="Thursday"/>
    <s v=""/>
    <s v=""/>
    <x v="1"/>
  </r>
  <r>
    <x v="389"/>
    <s v="Friday"/>
    <s v=""/>
    <s v=""/>
    <x v="1"/>
  </r>
  <r>
    <x v="390"/>
    <s v="Saturday"/>
    <s v=""/>
    <s v=""/>
    <x v="0"/>
  </r>
  <r>
    <x v="391"/>
    <s v="Sunday"/>
    <s v=""/>
    <s v=""/>
    <x v="0"/>
  </r>
  <r>
    <x v="392"/>
    <s v="Monday"/>
    <s v="Australia Day"/>
    <s v="Australia Day"/>
    <x v="0"/>
  </r>
  <r>
    <x v="393"/>
    <s v="Tuesday"/>
    <s v=""/>
    <s v=""/>
    <x v="1"/>
  </r>
  <r>
    <x v="394"/>
    <s v="Wednesday"/>
    <s v=""/>
    <s v=""/>
    <x v="1"/>
  </r>
  <r>
    <x v="395"/>
    <s v="Thursday"/>
    <s v=""/>
    <s v=""/>
    <x v="1"/>
  </r>
  <r>
    <x v="396"/>
    <s v="Friday"/>
    <s v=""/>
    <s v=""/>
    <x v="1"/>
  </r>
  <r>
    <x v="397"/>
    <s v="Saturday"/>
    <s v=""/>
    <s v=""/>
    <x v="0"/>
  </r>
  <r>
    <x v="398"/>
    <s v="Sunday"/>
    <s v=""/>
    <s v=""/>
    <x v="0"/>
  </r>
  <r>
    <x v="399"/>
    <s v="Monday"/>
    <s v=""/>
    <s v=""/>
    <x v="1"/>
  </r>
  <r>
    <x v="400"/>
    <s v="Tuesday"/>
    <s v=""/>
    <s v=""/>
    <x v="1"/>
  </r>
  <r>
    <x v="401"/>
    <s v="Wednesday"/>
    <s v=""/>
    <s v=""/>
    <x v="1"/>
  </r>
  <r>
    <x v="402"/>
    <s v="Thursday"/>
    <s v=""/>
    <s v=""/>
    <x v="1"/>
  </r>
  <r>
    <x v="403"/>
    <s v="Friday"/>
    <s v=""/>
    <s v=""/>
    <x v="1"/>
  </r>
  <r>
    <x v="404"/>
    <s v="Saturday"/>
    <s v=""/>
    <s v=""/>
    <x v="0"/>
  </r>
  <r>
    <x v="405"/>
    <s v="Sunday"/>
    <s v=""/>
    <s v=""/>
    <x v="0"/>
  </r>
  <r>
    <x v="406"/>
    <s v="Monday"/>
    <s v=""/>
    <s v=""/>
    <x v="1"/>
  </r>
  <r>
    <x v="407"/>
    <s v="Tuesday"/>
    <s v=""/>
    <s v=""/>
    <x v="1"/>
  </r>
  <r>
    <x v="408"/>
    <s v="Wednesday"/>
    <s v=""/>
    <s v=""/>
    <x v="1"/>
  </r>
  <r>
    <x v="409"/>
    <s v="Thursday"/>
    <s v=""/>
    <s v=""/>
    <x v="1"/>
  </r>
  <r>
    <x v="410"/>
    <s v="Friday"/>
    <s v=""/>
    <s v=""/>
    <x v="1"/>
  </r>
  <r>
    <x v="411"/>
    <s v="Saturday"/>
    <s v=""/>
    <s v=""/>
    <x v="0"/>
  </r>
  <r>
    <x v="412"/>
    <s v="Sunday"/>
    <s v=""/>
    <s v=""/>
    <x v="0"/>
  </r>
  <r>
    <x v="413"/>
    <s v="Monday"/>
    <s v=""/>
    <s v=""/>
    <x v="1"/>
  </r>
  <r>
    <x v="414"/>
    <s v="Tuesday"/>
    <s v=""/>
    <s v=""/>
    <x v="1"/>
  </r>
  <r>
    <x v="415"/>
    <s v="Wednesday"/>
    <s v=""/>
    <s v=""/>
    <x v="1"/>
  </r>
  <r>
    <x v="416"/>
    <s v="Thursday"/>
    <s v=""/>
    <s v=""/>
    <x v="1"/>
  </r>
  <r>
    <x v="417"/>
    <s v="Friday"/>
    <s v=""/>
    <s v=""/>
    <x v="1"/>
  </r>
  <r>
    <x v="418"/>
    <s v="Saturday"/>
    <s v=""/>
    <s v=""/>
    <x v="0"/>
  </r>
  <r>
    <x v="419"/>
    <s v="Sunday"/>
    <s v=""/>
    <s v=""/>
    <x v="0"/>
  </r>
  <r>
    <x v="420"/>
    <s v="Monday"/>
    <s v=""/>
    <s v=""/>
    <x v="1"/>
  </r>
  <r>
    <x v="421"/>
    <s v="Tuesday"/>
    <s v=""/>
    <s v=""/>
    <x v="1"/>
  </r>
  <r>
    <x v="422"/>
    <s v="Wednesday"/>
    <s v=""/>
    <s v=""/>
    <x v="1"/>
  </r>
  <r>
    <x v="423"/>
    <s v="Thursday"/>
    <s v=""/>
    <s v=""/>
    <x v="1"/>
  </r>
  <r>
    <x v="424"/>
    <s v="Friday"/>
    <s v=""/>
    <s v=""/>
    <x v="1"/>
  </r>
  <r>
    <x v="425"/>
    <s v="Saturday"/>
    <s v=""/>
    <s v=""/>
    <x v="0"/>
  </r>
  <r>
    <x v="426"/>
    <s v="Sunday"/>
    <s v=""/>
    <s v=""/>
    <x v="0"/>
  </r>
  <r>
    <x v="427"/>
    <s v="Monday"/>
    <s v=""/>
    <s v=""/>
    <x v="1"/>
  </r>
  <r>
    <x v="428"/>
    <s v="Tuesday"/>
    <s v=""/>
    <s v=""/>
    <x v="1"/>
  </r>
  <r>
    <x v="429"/>
    <s v="Wednesday"/>
    <s v=""/>
    <s v=""/>
    <x v="1"/>
  </r>
  <r>
    <x v="430"/>
    <s v="Thursday"/>
    <s v=""/>
    <s v=""/>
    <x v="1"/>
  </r>
  <r>
    <x v="431"/>
    <s v="Friday"/>
    <s v=""/>
    <s v=""/>
    <x v="1"/>
  </r>
  <r>
    <x v="432"/>
    <s v="Saturday"/>
    <s v=""/>
    <s v=""/>
    <x v="0"/>
  </r>
  <r>
    <x v="433"/>
    <s v="Sunday"/>
    <s v=""/>
    <s v=""/>
    <x v="0"/>
  </r>
  <r>
    <x v="434"/>
    <s v="Monday"/>
    <s v="Adelaide Cup"/>
    <s v=""/>
    <x v="0"/>
  </r>
  <r>
    <x v="435"/>
    <s v="Tuesday"/>
    <s v=""/>
    <s v=""/>
    <x v="1"/>
  </r>
  <r>
    <x v="436"/>
    <s v="Wednesday"/>
    <s v=""/>
    <s v=""/>
    <x v="1"/>
  </r>
  <r>
    <x v="437"/>
    <s v="Thursday"/>
    <s v=""/>
    <s v=""/>
    <x v="1"/>
  </r>
  <r>
    <x v="438"/>
    <s v="Friday"/>
    <s v=""/>
    <s v=""/>
    <x v="1"/>
  </r>
  <r>
    <x v="439"/>
    <s v="Saturday"/>
    <s v=""/>
    <s v=""/>
    <x v="0"/>
  </r>
  <r>
    <x v="440"/>
    <s v="Sunday"/>
    <s v=""/>
    <s v=""/>
    <x v="0"/>
  </r>
  <r>
    <x v="441"/>
    <s v="Monday"/>
    <s v=""/>
    <s v=""/>
    <x v="1"/>
  </r>
  <r>
    <x v="442"/>
    <s v="Tuesday"/>
    <s v=""/>
    <s v=""/>
    <x v="1"/>
  </r>
  <r>
    <x v="443"/>
    <s v="Wednesday"/>
    <s v=""/>
    <s v=""/>
    <x v="1"/>
  </r>
  <r>
    <x v="444"/>
    <s v="Thursday"/>
    <s v=""/>
    <s v=""/>
    <x v="1"/>
  </r>
  <r>
    <x v="445"/>
    <s v="Friday"/>
    <s v=""/>
    <s v=""/>
    <x v="1"/>
  </r>
  <r>
    <x v="446"/>
    <s v="Saturday"/>
    <s v=""/>
    <s v=""/>
    <x v="0"/>
  </r>
  <r>
    <x v="447"/>
    <s v="Sunday"/>
    <s v=""/>
    <s v=""/>
    <x v="0"/>
  </r>
  <r>
    <x v="448"/>
    <s v="Monday"/>
    <s v=""/>
    <s v=""/>
    <x v="1"/>
  </r>
  <r>
    <x v="449"/>
    <s v="Tuesday"/>
    <s v=""/>
    <s v=""/>
    <x v="1"/>
  </r>
  <r>
    <x v="450"/>
    <s v="Wednesday"/>
    <s v=""/>
    <s v=""/>
    <x v="1"/>
  </r>
  <r>
    <x v="451"/>
    <s v="Thursday"/>
    <s v=""/>
    <s v=""/>
    <x v="1"/>
  </r>
  <r>
    <x v="452"/>
    <s v="Friday"/>
    <s v=""/>
    <s v=""/>
    <x v="1"/>
  </r>
  <r>
    <x v="453"/>
    <s v="Saturday"/>
    <s v=""/>
    <s v=""/>
    <x v="0"/>
  </r>
  <r>
    <x v="454"/>
    <s v="Sunday"/>
    <s v=""/>
    <s v=""/>
    <x v="0"/>
  </r>
  <r>
    <x v="455"/>
    <s v="Monday"/>
    <s v=""/>
    <s v=""/>
    <x v="1"/>
  </r>
  <r>
    <x v="456"/>
    <s v="Tuesday"/>
    <s v=""/>
    <s v=""/>
    <x v="1"/>
  </r>
  <r>
    <x v="457"/>
    <s v="Wednesday"/>
    <s v=""/>
    <s v=""/>
    <x v="1"/>
  </r>
  <r>
    <x v="458"/>
    <s v="Thursday"/>
    <s v=""/>
    <s v=""/>
    <x v="1"/>
  </r>
  <r>
    <x v="459"/>
    <s v="Friday"/>
    <s v=""/>
    <s v=""/>
    <x v="1"/>
  </r>
  <r>
    <x v="460"/>
    <s v="Saturday"/>
    <s v=""/>
    <s v=""/>
    <x v="0"/>
  </r>
  <r>
    <x v="461"/>
    <s v="Sunday"/>
    <s v=""/>
    <s v=""/>
    <x v="0"/>
  </r>
  <r>
    <x v="462"/>
    <s v="Monday"/>
    <s v=""/>
    <s v=""/>
    <x v="1"/>
  </r>
  <r>
    <x v="463"/>
    <s v="Tuesday"/>
    <s v=""/>
    <s v=""/>
    <x v="1"/>
  </r>
  <r>
    <x v="464"/>
    <s v="Wednesday"/>
    <s v=""/>
    <s v=""/>
    <x v="1"/>
  </r>
  <r>
    <x v="465"/>
    <s v="Thursday"/>
    <s v=""/>
    <s v=""/>
    <x v="1"/>
  </r>
  <r>
    <x v="466"/>
    <s v="Friday"/>
    <s v=""/>
    <s v=""/>
    <x v="1"/>
  </r>
  <r>
    <x v="467"/>
    <s v="Saturday"/>
    <s v=""/>
    <s v=""/>
    <x v="0"/>
  </r>
  <r>
    <x v="468"/>
    <s v="Sunday"/>
    <s v=""/>
    <s v=""/>
    <x v="0"/>
  </r>
  <r>
    <x v="469"/>
    <s v="Monday"/>
    <s v=""/>
    <s v=""/>
    <x v="1"/>
  </r>
  <r>
    <x v="470"/>
    <s v="Tuesday"/>
    <s v=""/>
    <s v=""/>
    <x v="1"/>
  </r>
  <r>
    <x v="471"/>
    <s v="Wednesday"/>
    <s v=""/>
    <s v=""/>
    <x v="1"/>
  </r>
  <r>
    <x v="472"/>
    <s v="Thursday"/>
    <s v=""/>
    <s v=""/>
    <x v="1"/>
  </r>
  <r>
    <x v="473"/>
    <s v="Friday"/>
    <s v="Good Friday"/>
    <s v="Good Friday"/>
    <x v="0"/>
  </r>
  <r>
    <x v="474"/>
    <s v="Saturday"/>
    <s v="Easter Saturday"/>
    <s v="Easter Saturday"/>
    <x v="0"/>
  </r>
  <r>
    <x v="475"/>
    <s v="Sunday"/>
    <s v=""/>
    <s v=""/>
    <x v="0"/>
  </r>
  <r>
    <x v="476"/>
    <s v="Monday"/>
    <s v="Easter Monday"/>
    <s v="Easter Monday"/>
    <x v="0"/>
  </r>
  <r>
    <x v="477"/>
    <s v="Tuesday"/>
    <s v=""/>
    <s v=""/>
    <x v="1"/>
  </r>
  <r>
    <x v="478"/>
    <s v="Wednesday"/>
    <s v=""/>
    <s v=""/>
    <x v="1"/>
  </r>
  <r>
    <x v="479"/>
    <s v="Thursday"/>
    <s v="Anzac Day"/>
    <s v="Anzac Day"/>
    <x v="0"/>
  </r>
  <r>
    <x v="480"/>
    <s v="Friday"/>
    <s v=""/>
    <s v=""/>
    <x v="1"/>
  </r>
  <r>
    <x v="481"/>
    <s v="Saturday"/>
    <s v=""/>
    <s v=""/>
    <x v="0"/>
  </r>
  <r>
    <x v="482"/>
    <s v="Sunday"/>
    <s v=""/>
    <s v=""/>
    <x v="0"/>
  </r>
  <r>
    <x v="483"/>
    <s v="Monday"/>
    <s v=""/>
    <s v=""/>
    <x v="1"/>
  </r>
  <r>
    <x v="484"/>
    <s v="Tuesday"/>
    <s v=""/>
    <s v=""/>
    <x v="1"/>
  </r>
  <r>
    <x v="485"/>
    <s v="Wednesday"/>
    <s v=""/>
    <s v=""/>
    <x v="1"/>
  </r>
  <r>
    <x v="486"/>
    <s v="Thursday"/>
    <s v=""/>
    <s v=""/>
    <x v="1"/>
  </r>
  <r>
    <x v="487"/>
    <s v="Friday"/>
    <s v=""/>
    <s v=""/>
    <x v="1"/>
  </r>
  <r>
    <x v="488"/>
    <s v="Saturday"/>
    <s v=""/>
    <s v=""/>
    <x v="0"/>
  </r>
  <r>
    <x v="489"/>
    <s v="Sunday"/>
    <s v=""/>
    <s v=""/>
    <x v="0"/>
  </r>
  <r>
    <x v="490"/>
    <s v="Monday"/>
    <s v=""/>
    <s v=""/>
    <x v="1"/>
  </r>
  <r>
    <x v="491"/>
    <s v="Tuesday"/>
    <s v=""/>
    <s v=""/>
    <x v="1"/>
  </r>
  <r>
    <x v="492"/>
    <s v="Wednesday"/>
    <s v=""/>
    <s v=""/>
    <x v="1"/>
  </r>
  <r>
    <x v="493"/>
    <s v="Thursday"/>
    <s v=""/>
    <s v=""/>
    <x v="1"/>
  </r>
  <r>
    <x v="494"/>
    <s v="Friday"/>
    <s v=""/>
    <s v=""/>
    <x v="1"/>
  </r>
  <r>
    <x v="495"/>
    <s v="Saturday"/>
    <s v=""/>
    <s v=""/>
    <x v="0"/>
  </r>
  <r>
    <x v="496"/>
    <s v="Sunday"/>
    <s v=""/>
    <s v=""/>
    <x v="0"/>
  </r>
  <r>
    <x v="497"/>
    <s v="Monday"/>
    <s v=""/>
    <s v=""/>
    <x v="1"/>
  </r>
  <r>
    <x v="498"/>
    <s v="Tuesday"/>
    <s v=""/>
    <s v=""/>
    <x v="1"/>
  </r>
  <r>
    <x v="499"/>
    <s v="Wednesday"/>
    <s v=""/>
    <s v=""/>
    <x v="1"/>
  </r>
  <r>
    <x v="500"/>
    <s v="Thursday"/>
    <s v=""/>
    <s v=""/>
    <x v="1"/>
  </r>
  <r>
    <x v="501"/>
    <s v="Friday"/>
    <s v=""/>
    <s v=""/>
    <x v="1"/>
  </r>
  <r>
    <x v="502"/>
    <s v="Saturday"/>
    <s v=""/>
    <s v=""/>
    <x v="0"/>
  </r>
  <r>
    <x v="503"/>
    <s v="Sunday"/>
    <s v=""/>
    <s v=""/>
    <x v="0"/>
  </r>
  <r>
    <x v="504"/>
    <s v="Monday"/>
    <s v=""/>
    <s v=""/>
    <x v="1"/>
  </r>
  <r>
    <x v="505"/>
    <s v="Tuesday"/>
    <s v=""/>
    <s v=""/>
    <x v="1"/>
  </r>
  <r>
    <x v="506"/>
    <s v="Wednesday"/>
    <s v=""/>
    <s v=""/>
    <x v="1"/>
  </r>
  <r>
    <x v="507"/>
    <s v="Thursday"/>
    <s v=""/>
    <s v=""/>
    <x v="1"/>
  </r>
  <r>
    <x v="508"/>
    <s v="Friday"/>
    <s v=""/>
    <s v=""/>
    <x v="1"/>
  </r>
  <r>
    <x v="509"/>
    <s v="Saturday"/>
    <s v=""/>
    <s v=""/>
    <x v="0"/>
  </r>
  <r>
    <x v="510"/>
    <s v="Sunday"/>
    <s v=""/>
    <s v=""/>
    <x v="0"/>
  </r>
  <r>
    <x v="511"/>
    <s v="Monday"/>
    <s v=""/>
    <s v=""/>
    <x v="1"/>
  </r>
  <r>
    <x v="512"/>
    <s v="Tuesday"/>
    <s v=""/>
    <s v=""/>
    <x v="1"/>
  </r>
  <r>
    <x v="513"/>
    <s v="Wednesday"/>
    <s v=""/>
    <s v=""/>
    <x v="1"/>
  </r>
  <r>
    <x v="514"/>
    <s v="Thursday"/>
    <s v=""/>
    <s v=""/>
    <x v="1"/>
  </r>
  <r>
    <x v="515"/>
    <s v="Friday"/>
    <s v=""/>
    <s v=""/>
    <x v="1"/>
  </r>
  <r>
    <x v="516"/>
    <s v="Saturday"/>
    <s v=""/>
    <s v=""/>
    <x v="0"/>
  </r>
  <r>
    <x v="517"/>
    <s v="Sunday"/>
    <s v=""/>
    <s v=""/>
    <x v="0"/>
  </r>
  <r>
    <x v="518"/>
    <s v="Monday"/>
    <s v=""/>
    <s v=""/>
    <x v="1"/>
  </r>
  <r>
    <x v="519"/>
    <s v="Tuesday"/>
    <s v=""/>
    <s v=""/>
    <x v="1"/>
  </r>
  <r>
    <x v="520"/>
    <s v="Wednesday"/>
    <s v=""/>
    <s v=""/>
    <x v="1"/>
  </r>
  <r>
    <x v="521"/>
    <s v="Thursday"/>
    <s v=""/>
    <s v=""/>
    <x v="1"/>
  </r>
  <r>
    <x v="522"/>
    <s v="Friday"/>
    <s v=""/>
    <s v=""/>
    <x v="1"/>
  </r>
  <r>
    <x v="523"/>
    <s v="Saturday"/>
    <s v=""/>
    <s v=""/>
    <x v="0"/>
  </r>
  <r>
    <x v="524"/>
    <s v="Sunday"/>
    <s v=""/>
    <s v=""/>
    <x v="0"/>
  </r>
  <r>
    <x v="525"/>
    <s v="Monday"/>
    <s v="Queen's Birthday"/>
    <s v="Queen's Birthday"/>
    <x v="0"/>
  </r>
  <r>
    <x v="526"/>
    <s v="Tuesday"/>
    <s v=""/>
    <s v=""/>
    <x v="1"/>
  </r>
  <r>
    <x v="527"/>
    <s v="Wednesday"/>
    <s v=""/>
    <s v=""/>
    <x v="1"/>
  </r>
  <r>
    <x v="528"/>
    <s v="Thursday"/>
    <s v=""/>
    <s v=""/>
    <x v="1"/>
  </r>
  <r>
    <x v="529"/>
    <s v="Friday"/>
    <s v=""/>
    <s v=""/>
    <x v="1"/>
  </r>
  <r>
    <x v="530"/>
    <s v="Saturday"/>
    <s v=""/>
    <s v=""/>
    <x v="0"/>
  </r>
  <r>
    <x v="531"/>
    <s v="Sunday"/>
    <s v=""/>
    <s v=""/>
    <x v="0"/>
  </r>
  <r>
    <x v="532"/>
    <s v="Monday"/>
    <s v=""/>
    <s v=""/>
    <x v="1"/>
  </r>
  <r>
    <x v="533"/>
    <s v="Tuesday"/>
    <s v=""/>
    <s v=""/>
    <x v="1"/>
  </r>
  <r>
    <x v="534"/>
    <s v="Wednesday"/>
    <s v=""/>
    <s v=""/>
    <x v="1"/>
  </r>
  <r>
    <x v="535"/>
    <s v="Thursday"/>
    <s v=""/>
    <s v=""/>
    <x v="1"/>
  </r>
  <r>
    <x v="536"/>
    <s v="Friday"/>
    <s v=""/>
    <s v=""/>
    <x v="1"/>
  </r>
  <r>
    <x v="537"/>
    <s v="Saturday"/>
    <s v=""/>
    <s v=""/>
    <x v="0"/>
  </r>
  <r>
    <x v="538"/>
    <s v="Sunday"/>
    <s v=""/>
    <s v=""/>
    <x v="0"/>
  </r>
  <r>
    <x v="539"/>
    <s v="Monday"/>
    <s v=""/>
    <s v=""/>
    <x v="1"/>
  </r>
  <r>
    <x v="540"/>
    <s v="Tuesday"/>
    <s v=""/>
    <s v=""/>
    <x v="1"/>
  </r>
  <r>
    <x v="541"/>
    <s v="Wednesday"/>
    <s v=""/>
    <s v=""/>
    <x v="1"/>
  </r>
  <r>
    <x v="542"/>
    <s v="Thursday"/>
    <s v=""/>
    <s v=""/>
    <x v="1"/>
  </r>
  <r>
    <x v="543"/>
    <s v="Friday"/>
    <s v=""/>
    <s v=""/>
    <x v="1"/>
  </r>
  <r>
    <x v="544"/>
    <s v="Saturday"/>
    <s v=""/>
    <s v=""/>
    <x v="0"/>
  </r>
  <r>
    <x v="545"/>
    <s v="Sunday"/>
    <s v=""/>
    <s v=""/>
    <x v="0"/>
  </r>
  <r>
    <x v="546"/>
    <s v="Monday"/>
    <s v=""/>
    <s v=""/>
    <x v="1"/>
  </r>
  <r>
    <x v="547"/>
    <s v="Tuesday"/>
    <s v=""/>
    <s v=""/>
    <x v="1"/>
  </r>
  <r>
    <x v="548"/>
    <s v="Wednesday"/>
    <s v=""/>
    <s v=""/>
    <x v="1"/>
  </r>
  <r>
    <x v="549"/>
    <s v="Thursday"/>
    <s v=""/>
    <s v=""/>
    <x v="1"/>
  </r>
  <r>
    <x v="550"/>
    <s v="Friday"/>
    <s v=""/>
    <s v=""/>
    <x v="1"/>
  </r>
  <r>
    <x v="551"/>
    <s v="Saturday"/>
    <s v=""/>
    <s v=""/>
    <x v="0"/>
  </r>
  <r>
    <x v="552"/>
    <s v="Sunday"/>
    <s v=""/>
    <s v=""/>
    <x v="0"/>
  </r>
  <r>
    <x v="553"/>
    <s v="Monday"/>
    <s v=""/>
    <s v=""/>
    <x v="1"/>
  </r>
  <r>
    <x v="554"/>
    <s v="Tuesday"/>
    <s v=""/>
    <s v=""/>
    <x v="1"/>
  </r>
  <r>
    <x v="555"/>
    <s v="Wednesday"/>
    <s v=""/>
    <s v=""/>
    <x v="1"/>
  </r>
  <r>
    <x v="556"/>
    <s v="Thursday"/>
    <s v=""/>
    <s v=""/>
    <x v="1"/>
  </r>
  <r>
    <x v="557"/>
    <s v="Friday"/>
    <s v=""/>
    <s v=""/>
    <x v="1"/>
  </r>
  <r>
    <x v="558"/>
    <s v="Saturday"/>
    <s v=""/>
    <s v=""/>
    <x v="0"/>
  </r>
  <r>
    <x v="559"/>
    <s v="Sunday"/>
    <s v=""/>
    <s v=""/>
    <x v="0"/>
  </r>
  <r>
    <x v="560"/>
    <s v="Monday"/>
    <s v=""/>
    <s v=""/>
    <x v="1"/>
  </r>
  <r>
    <x v="561"/>
    <s v="Tuesday"/>
    <s v=""/>
    <s v=""/>
    <x v="1"/>
  </r>
  <r>
    <x v="562"/>
    <s v="Wednesday"/>
    <s v=""/>
    <s v=""/>
    <x v="1"/>
  </r>
  <r>
    <x v="563"/>
    <s v="Thursday"/>
    <s v=""/>
    <s v=""/>
    <x v="1"/>
  </r>
  <r>
    <x v="564"/>
    <s v="Friday"/>
    <s v=""/>
    <s v=""/>
    <x v="1"/>
  </r>
  <r>
    <x v="565"/>
    <s v="Saturday"/>
    <s v=""/>
    <s v=""/>
    <x v="0"/>
  </r>
  <r>
    <x v="566"/>
    <s v="Sunday"/>
    <s v=""/>
    <s v=""/>
    <x v="0"/>
  </r>
  <r>
    <x v="567"/>
    <s v="Monday"/>
    <s v=""/>
    <s v=""/>
    <x v="1"/>
  </r>
  <r>
    <x v="568"/>
    <s v="Tuesday"/>
    <s v=""/>
    <s v=""/>
    <x v="1"/>
  </r>
  <r>
    <x v="569"/>
    <s v="Wednesday"/>
    <s v=""/>
    <s v=""/>
    <x v="1"/>
  </r>
  <r>
    <x v="570"/>
    <s v="Thursday"/>
    <s v=""/>
    <s v=""/>
    <x v="1"/>
  </r>
  <r>
    <x v="571"/>
    <s v="Friday"/>
    <s v=""/>
    <s v=""/>
    <x v="1"/>
  </r>
  <r>
    <x v="572"/>
    <s v="Saturday"/>
    <s v=""/>
    <s v=""/>
    <x v="0"/>
  </r>
  <r>
    <x v="573"/>
    <s v="Sunday"/>
    <s v=""/>
    <s v=""/>
    <x v="0"/>
  </r>
  <r>
    <x v="574"/>
    <s v="Monday"/>
    <s v=""/>
    <s v=""/>
    <x v="1"/>
  </r>
  <r>
    <x v="575"/>
    <s v="Tuesday"/>
    <s v=""/>
    <s v=""/>
    <x v="1"/>
  </r>
  <r>
    <x v="576"/>
    <s v="Wednesday"/>
    <s v=""/>
    <s v=""/>
    <x v="1"/>
  </r>
  <r>
    <x v="577"/>
    <s v="Thursday"/>
    <s v=""/>
    <s v=""/>
    <x v="1"/>
  </r>
  <r>
    <x v="578"/>
    <s v="Friday"/>
    <s v=""/>
    <s v=""/>
    <x v="1"/>
  </r>
  <r>
    <x v="579"/>
    <s v="Saturday"/>
    <s v=""/>
    <s v=""/>
    <x v="0"/>
  </r>
  <r>
    <x v="580"/>
    <s v="Sunday"/>
    <s v=""/>
    <s v=""/>
    <x v="0"/>
  </r>
  <r>
    <x v="581"/>
    <s v="Monday"/>
    <s v=""/>
    <s v="Bank Holiday"/>
    <x v="0"/>
  </r>
  <r>
    <x v="582"/>
    <s v="Tuesday"/>
    <s v=""/>
    <s v=""/>
    <x v="1"/>
  </r>
  <r>
    <x v="583"/>
    <s v="Wednesday"/>
    <s v=""/>
    <s v=""/>
    <x v="1"/>
  </r>
  <r>
    <x v="584"/>
    <s v="Thursday"/>
    <s v=""/>
    <s v=""/>
    <x v="1"/>
  </r>
  <r>
    <x v="585"/>
    <s v="Friday"/>
    <s v=""/>
    <s v=""/>
    <x v="1"/>
  </r>
  <r>
    <x v="586"/>
    <s v="Saturday"/>
    <s v=""/>
    <s v=""/>
    <x v="0"/>
  </r>
  <r>
    <x v="587"/>
    <s v="Sunday"/>
    <s v=""/>
    <s v=""/>
    <x v="0"/>
  </r>
  <r>
    <x v="588"/>
    <s v="Monday"/>
    <s v=""/>
    <s v=""/>
    <x v="1"/>
  </r>
  <r>
    <x v="589"/>
    <s v="Tuesday"/>
    <s v=""/>
    <s v=""/>
    <x v="1"/>
  </r>
  <r>
    <x v="590"/>
    <s v="Wednesday"/>
    <s v=""/>
    <s v=""/>
    <x v="1"/>
  </r>
  <r>
    <x v="591"/>
    <s v="Thursday"/>
    <s v=""/>
    <s v=""/>
    <x v="1"/>
  </r>
  <r>
    <x v="592"/>
    <s v="Friday"/>
    <s v=""/>
    <s v=""/>
    <x v="1"/>
  </r>
  <r>
    <x v="593"/>
    <s v="Saturday"/>
    <s v=""/>
    <s v=""/>
    <x v="0"/>
  </r>
  <r>
    <x v="594"/>
    <s v="Sunday"/>
    <s v=""/>
    <s v=""/>
    <x v="0"/>
  </r>
  <r>
    <x v="595"/>
    <s v="Monday"/>
    <s v=""/>
    <s v=""/>
    <x v="1"/>
  </r>
  <r>
    <x v="596"/>
    <s v="Tuesday"/>
    <s v=""/>
    <s v=""/>
    <x v="1"/>
  </r>
  <r>
    <x v="597"/>
    <s v="Wednesday"/>
    <s v=""/>
    <s v=""/>
    <x v="1"/>
  </r>
  <r>
    <x v="598"/>
    <s v="Thursday"/>
    <s v=""/>
    <s v=""/>
    <x v="1"/>
  </r>
  <r>
    <x v="599"/>
    <s v="Friday"/>
    <s v=""/>
    <s v=""/>
    <x v="1"/>
  </r>
  <r>
    <x v="600"/>
    <s v="Saturday"/>
    <s v=""/>
    <s v=""/>
    <x v="0"/>
  </r>
  <r>
    <x v="601"/>
    <s v="Sunday"/>
    <s v=""/>
    <s v=""/>
    <x v="0"/>
  </r>
  <r>
    <x v="602"/>
    <s v="Monday"/>
    <s v=""/>
    <s v=""/>
    <x v="1"/>
  </r>
  <r>
    <x v="603"/>
    <s v="Tuesday"/>
    <s v=""/>
    <s v=""/>
    <x v="1"/>
  </r>
  <r>
    <x v="604"/>
    <s v="Wednesday"/>
    <s v=""/>
    <s v=""/>
    <x v="1"/>
  </r>
  <r>
    <x v="605"/>
    <s v="Thursday"/>
    <s v=""/>
    <s v=""/>
    <x v="1"/>
  </r>
  <r>
    <x v="606"/>
    <s v="Friday"/>
    <s v=""/>
    <s v=""/>
    <x v="1"/>
  </r>
  <r>
    <x v="607"/>
    <s v="Saturday"/>
    <s v=""/>
    <s v=""/>
    <x v="0"/>
  </r>
  <r>
    <x v="608"/>
    <s v="Sunday"/>
    <s v=""/>
    <s v=""/>
    <x v="0"/>
  </r>
  <r>
    <x v="609"/>
    <s v="Monday"/>
    <s v=""/>
    <s v=""/>
    <x v="1"/>
  </r>
  <r>
    <x v="610"/>
    <s v="Tuesday"/>
    <s v=""/>
    <s v=""/>
    <x v="1"/>
  </r>
  <r>
    <x v="611"/>
    <s v="Wednesday"/>
    <s v=""/>
    <s v=""/>
    <x v="1"/>
  </r>
  <r>
    <x v="612"/>
    <s v="Thursday"/>
    <s v=""/>
    <s v=""/>
    <x v="1"/>
  </r>
  <r>
    <x v="613"/>
    <s v="Friday"/>
    <s v=""/>
    <s v=""/>
    <x v="1"/>
  </r>
  <r>
    <x v="614"/>
    <s v="Saturday"/>
    <s v=""/>
    <s v=""/>
    <x v="0"/>
  </r>
  <r>
    <x v="615"/>
    <s v="Sunday"/>
    <s v=""/>
    <s v=""/>
    <x v="0"/>
  </r>
  <r>
    <x v="616"/>
    <s v="Monday"/>
    <s v=""/>
    <s v=""/>
    <x v="1"/>
  </r>
  <r>
    <x v="617"/>
    <s v="Tuesday"/>
    <s v=""/>
    <s v=""/>
    <x v="1"/>
  </r>
  <r>
    <x v="618"/>
    <s v="Wednesday"/>
    <s v=""/>
    <s v=""/>
    <x v="1"/>
  </r>
  <r>
    <x v="619"/>
    <s v="Thursday"/>
    <s v=""/>
    <s v=""/>
    <x v="1"/>
  </r>
  <r>
    <x v="620"/>
    <s v="Friday"/>
    <s v=""/>
    <s v=""/>
    <x v="1"/>
  </r>
  <r>
    <x v="621"/>
    <s v="Saturday"/>
    <s v=""/>
    <s v=""/>
    <x v="0"/>
  </r>
  <r>
    <x v="622"/>
    <s v="Sunday"/>
    <s v=""/>
    <s v=""/>
    <x v="0"/>
  </r>
  <r>
    <x v="623"/>
    <s v="Monday"/>
    <s v=""/>
    <s v=""/>
    <x v="1"/>
  </r>
  <r>
    <x v="624"/>
    <s v="Tuesday"/>
    <s v=""/>
    <s v=""/>
    <x v="1"/>
  </r>
  <r>
    <x v="625"/>
    <s v="Wednesday"/>
    <s v=""/>
    <s v=""/>
    <x v="1"/>
  </r>
  <r>
    <x v="626"/>
    <s v="Thursday"/>
    <s v=""/>
    <s v=""/>
    <x v="1"/>
  </r>
  <r>
    <x v="627"/>
    <s v="Friday"/>
    <s v=""/>
    <s v=""/>
    <x v="1"/>
  </r>
  <r>
    <x v="628"/>
    <s v="Saturday"/>
    <s v=""/>
    <s v=""/>
    <x v="0"/>
  </r>
  <r>
    <x v="629"/>
    <s v="Sunday"/>
    <s v=""/>
    <s v=""/>
    <x v="0"/>
  </r>
  <r>
    <x v="630"/>
    <s v="Monday"/>
    <s v=""/>
    <s v=""/>
    <x v="1"/>
  </r>
  <r>
    <x v="631"/>
    <s v="Tuesday"/>
    <s v=""/>
    <s v=""/>
    <x v="1"/>
  </r>
  <r>
    <x v="632"/>
    <s v="Wednesday"/>
    <s v=""/>
    <s v=""/>
    <x v="1"/>
  </r>
  <r>
    <x v="633"/>
    <s v="Thursday"/>
    <s v=""/>
    <s v=""/>
    <x v="1"/>
  </r>
  <r>
    <x v="634"/>
    <s v="Friday"/>
    <s v=""/>
    <s v=""/>
    <x v="1"/>
  </r>
  <r>
    <x v="635"/>
    <s v="Saturday"/>
    <s v=""/>
    <s v=""/>
    <x v="0"/>
  </r>
  <r>
    <x v="636"/>
    <s v="Sunday"/>
    <s v=""/>
    <s v=""/>
    <x v="0"/>
  </r>
  <r>
    <x v="637"/>
    <s v="Monday"/>
    <s v=""/>
    <s v=""/>
    <x v="1"/>
  </r>
  <r>
    <x v="638"/>
    <s v="Tuesday"/>
    <s v=""/>
    <s v=""/>
    <x v="1"/>
  </r>
  <r>
    <x v="639"/>
    <s v="Wednesday"/>
    <s v=""/>
    <s v=""/>
    <x v="1"/>
  </r>
  <r>
    <x v="640"/>
    <s v="Thursday"/>
    <s v=""/>
    <s v=""/>
    <x v="1"/>
  </r>
  <r>
    <x v="641"/>
    <s v="Friday"/>
    <s v=""/>
    <s v=""/>
    <x v="1"/>
  </r>
  <r>
    <x v="642"/>
    <s v="Saturday"/>
    <s v=""/>
    <s v=""/>
    <x v="0"/>
  </r>
  <r>
    <x v="643"/>
    <s v="Sunday"/>
    <s v=""/>
    <s v=""/>
    <x v="0"/>
  </r>
  <r>
    <x v="644"/>
    <s v="Monday"/>
    <s v="Labour Day"/>
    <s v="Labour Day"/>
    <x v="0"/>
  </r>
  <r>
    <x v="645"/>
    <s v="Tuesday"/>
    <s v=""/>
    <s v=""/>
    <x v="1"/>
  </r>
  <r>
    <x v="646"/>
    <s v="Wednesday"/>
    <s v=""/>
    <s v=""/>
    <x v="1"/>
  </r>
  <r>
    <x v="647"/>
    <s v="Thursday"/>
    <s v=""/>
    <s v=""/>
    <x v="1"/>
  </r>
  <r>
    <x v="648"/>
    <s v="Friday"/>
    <s v=""/>
    <s v=""/>
    <x v="1"/>
  </r>
  <r>
    <x v="649"/>
    <s v="Saturday"/>
    <s v=""/>
    <s v=""/>
    <x v="0"/>
  </r>
  <r>
    <x v="650"/>
    <s v="Sunday"/>
    <s v=""/>
    <s v=""/>
    <x v="0"/>
  </r>
  <r>
    <x v="651"/>
    <s v="Monday"/>
    <s v=""/>
    <s v=""/>
    <x v="1"/>
  </r>
  <r>
    <x v="652"/>
    <s v="Tuesday"/>
    <s v=""/>
    <s v=""/>
    <x v="1"/>
  </r>
  <r>
    <x v="653"/>
    <s v="Wednesday"/>
    <s v=""/>
    <s v=""/>
    <x v="1"/>
  </r>
  <r>
    <x v="654"/>
    <s v="Thursday"/>
    <s v=""/>
    <s v=""/>
    <x v="1"/>
  </r>
  <r>
    <x v="655"/>
    <s v="Friday"/>
    <s v=""/>
    <s v=""/>
    <x v="1"/>
  </r>
  <r>
    <x v="656"/>
    <s v="Saturday"/>
    <s v=""/>
    <s v=""/>
    <x v="0"/>
  </r>
  <r>
    <x v="657"/>
    <s v="Sunday"/>
    <s v=""/>
    <s v=""/>
    <x v="0"/>
  </r>
  <r>
    <x v="658"/>
    <s v="Monday"/>
    <s v=""/>
    <s v=""/>
    <x v="1"/>
  </r>
  <r>
    <x v="659"/>
    <s v="Tuesday"/>
    <s v=""/>
    <s v=""/>
    <x v="1"/>
  </r>
  <r>
    <x v="660"/>
    <s v="Wednesday"/>
    <s v=""/>
    <s v=""/>
    <x v="1"/>
  </r>
  <r>
    <x v="661"/>
    <s v="Thursday"/>
    <s v=""/>
    <s v=""/>
    <x v="1"/>
  </r>
  <r>
    <x v="662"/>
    <s v="Friday"/>
    <s v=""/>
    <s v=""/>
    <x v="1"/>
  </r>
  <r>
    <x v="663"/>
    <s v="Saturday"/>
    <s v=""/>
    <s v=""/>
    <x v="0"/>
  </r>
  <r>
    <x v="664"/>
    <s v="Sunday"/>
    <s v=""/>
    <s v=""/>
    <x v="0"/>
  </r>
  <r>
    <x v="665"/>
    <s v="Monday"/>
    <s v=""/>
    <s v=""/>
    <x v="1"/>
  </r>
  <r>
    <x v="666"/>
    <s v="Tuesday"/>
    <s v=""/>
    <s v=""/>
    <x v="1"/>
  </r>
  <r>
    <x v="667"/>
    <s v="Wednesday"/>
    <s v=""/>
    <s v=""/>
    <x v="1"/>
  </r>
  <r>
    <x v="668"/>
    <s v="Thursday"/>
    <s v=""/>
    <s v=""/>
    <x v="1"/>
  </r>
  <r>
    <x v="669"/>
    <s v="Friday"/>
    <s v=""/>
    <s v=""/>
    <x v="1"/>
  </r>
  <r>
    <x v="670"/>
    <s v="Saturday"/>
    <s v=""/>
    <s v=""/>
    <x v="0"/>
  </r>
  <r>
    <x v="671"/>
    <s v="Sunday"/>
    <s v=""/>
    <s v=""/>
    <x v="0"/>
  </r>
  <r>
    <x v="672"/>
    <s v="Monday"/>
    <s v=""/>
    <s v=""/>
    <x v="1"/>
  </r>
  <r>
    <x v="673"/>
    <s v="Tuesday"/>
    <s v=""/>
    <s v=""/>
    <x v="1"/>
  </r>
  <r>
    <x v="674"/>
    <s v="Wednesday"/>
    <s v=""/>
    <s v=""/>
    <x v="1"/>
  </r>
  <r>
    <x v="675"/>
    <s v="Thursday"/>
    <s v=""/>
    <s v=""/>
    <x v="1"/>
  </r>
  <r>
    <x v="676"/>
    <s v="Friday"/>
    <s v=""/>
    <s v=""/>
    <x v="1"/>
  </r>
  <r>
    <x v="677"/>
    <s v="Saturday"/>
    <s v=""/>
    <s v=""/>
    <x v="0"/>
  </r>
  <r>
    <x v="678"/>
    <s v="Sunday"/>
    <s v=""/>
    <s v=""/>
    <x v="0"/>
  </r>
  <r>
    <x v="679"/>
    <s v="Monday"/>
    <s v=""/>
    <s v=""/>
    <x v="1"/>
  </r>
  <r>
    <x v="680"/>
    <s v="Tuesday"/>
    <s v=""/>
    <s v=""/>
    <x v="1"/>
  </r>
  <r>
    <x v="681"/>
    <s v="Wednesday"/>
    <s v=""/>
    <s v=""/>
    <x v="1"/>
  </r>
  <r>
    <x v="682"/>
    <s v="Thursday"/>
    <s v=""/>
    <s v=""/>
    <x v="1"/>
  </r>
  <r>
    <x v="683"/>
    <s v="Friday"/>
    <s v=""/>
    <s v=""/>
    <x v="1"/>
  </r>
  <r>
    <x v="684"/>
    <s v="Saturday"/>
    <s v=""/>
    <s v=""/>
    <x v="0"/>
  </r>
  <r>
    <x v="685"/>
    <s v="Sunday"/>
    <s v=""/>
    <s v=""/>
    <x v="0"/>
  </r>
  <r>
    <x v="686"/>
    <s v="Monday"/>
    <s v=""/>
    <s v=""/>
    <x v="1"/>
  </r>
  <r>
    <x v="687"/>
    <s v="Tuesday"/>
    <s v=""/>
    <s v=""/>
    <x v="1"/>
  </r>
  <r>
    <x v="688"/>
    <s v="Wednesday"/>
    <s v=""/>
    <s v=""/>
    <x v="1"/>
  </r>
  <r>
    <x v="689"/>
    <s v="Thursday"/>
    <s v=""/>
    <s v=""/>
    <x v="1"/>
  </r>
  <r>
    <x v="690"/>
    <s v="Friday"/>
    <s v=""/>
    <s v=""/>
    <x v="1"/>
  </r>
  <r>
    <x v="691"/>
    <s v="Saturday"/>
    <s v=""/>
    <s v=""/>
    <x v="0"/>
  </r>
  <r>
    <x v="692"/>
    <s v="Sunday"/>
    <s v=""/>
    <s v=""/>
    <x v="0"/>
  </r>
  <r>
    <x v="693"/>
    <s v="Monday"/>
    <s v=""/>
    <s v=""/>
    <x v="1"/>
  </r>
  <r>
    <x v="694"/>
    <s v="Tuesday"/>
    <s v=""/>
    <s v=""/>
    <x v="1"/>
  </r>
  <r>
    <x v="695"/>
    <s v="Wednesday"/>
    <s v=""/>
    <s v=""/>
    <x v="1"/>
  </r>
  <r>
    <x v="696"/>
    <s v="Thursday"/>
    <s v=""/>
    <s v=""/>
    <x v="1"/>
  </r>
  <r>
    <x v="697"/>
    <s v="Friday"/>
    <s v=""/>
    <s v=""/>
    <x v="1"/>
  </r>
  <r>
    <x v="698"/>
    <s v="Saturday"/>
    <s v=""/>
    <s v=""/>
    <x v="0"/>
  </r>
  <r>
    <x v="699"/>
    <s v="Sunday"/>
    <s v=""/>
    <s v=""/>
    <x v="0"/>
  </r>
  <r>
    <x v="700"/>
    <s v="Monday"/>
    <s v=""/>
    <s v=""/>
    <x v="1"/>
  </r>
  <r>
    <x v="701"/>
    <s v="Tuesday"/>
    <s v=""/>
    <s v=""/>
    <x v="1"/>
  </r>
  <r>
    <x v="702"/>
    <s v="Wednesday"/>
    <s v=""/>
    <s v=""/>
    <x v="1"/>
  </r>
  <r>
    <x v="703"/>
    <s v="Thursday"/>
    <s v=""/>
    <s v=""/>
    <x v="1"/>
  </r>
  <r>
    <x v="704"/>
    <s v="Friday"/>
    <s v=""/>
    <s v=""/>
    <x v="1"/>
  </r>
  <r>
    <x v="705"/>
    <s v="Saturday"/>
    <s v=""/>
    <s v=""/>
    <x v="0"/>
  </r>
  <r>
    <x v="706"/>
    <s v="Sunday"/>
    <s v=""/>
    <s v=""/>
    <x v="0"/>
  </r>
  <r>
    <x v="707"/>
    <s v="Monday"/>
    <s v=""/>
    <s v=""/>
    <x v="1"/>
  </r>
  <r>
    <x v="708"/>
    <s v="Tuesday"/>
    <s v=""/>
    <s v=""/>
    <x v="1"/>
  </r>
  <r>
    <x v="709"/>
    <s v="Wednesday"/>
    <s v=""/>
    <s v=""/>
    <x v="1"/>
  </r>
  <r>
    <x v="710"/>
    <s v="Thursday"/>
    <s v=""/>
    <s v=""/>
    <x v="1"/>
  </r>
  <r>
    <x v="711"/>
    <s v="Friday"/>
    <s v=""/>
    <s v=""/>
    <x v="1"/>
  </r>
  <r>
    <x v="712"/>
    <s v="Saturday"/>
    <s v=""/>
    <s v=""/>
    <x v="0"/>
  </r>
  <r>
    <x v="713"/>
    <s v="Sunday"/>
    <s v=""/>
    <s v=""/>
    <x v="0"/>
  </r>
  <r>
    <x v="714"/>
    <s v="Monday"/>
    <s v=""/>
    <s v=""/>
    <x v="1"/>
  </r>
  <r>
    <x v="715"/>
    <s v="Tuesday"/>
    <s v=""/>
    <s v=""/>
    <x v="1"/>
  </r>
  <r>
    <x v="716"/>
    <s v="Wednesday"/>
    <s v=""/>
    <s v=""/>
    <x v="1"/>
  </r>
  <r>
    <x v="717"/>
    <s v="Thursday"/>
    <s v=""/>
    <s v=""/>
    <x v="1"/>
  </r>
  <r>
    <x v="718"/>
    <s v="Friday"/>
    <s v=""/>
    <s v=""/>
    <x v="1"/>
  </r>
  <r>
    <x v="719"/>
    <s v="Saturday"/>
    <s v=""/>
    <s v=""/>
    <x v="0"/>
  </r>
  <r>
    <x v="720"/>
    <s v="Sunday"/>
    <s v=""/>
    <s v=""/>
    <x v="0"/>
  </r>
  <r>
    <x v="721"/>
    <s v="Monday"/>
    <s v=""/>
    <s v=""/>
    <x v="1"/>
  </r>
  <r>
    <x v="722"/>
    <s v="Tuesday"/>
    <s v=""/>
    <s v=""/>
    <x v="1"/>
  </r>
  <r>
    <x v="723"/>
    <s v="Wednesday"/>
    <s v="Christmas Day"/>
    <s v="Christmas Day"/>
    <x v="0"/>
  </r>
  <r>
    <x v="724"/>
    <s v="Thursday"/>
    <s v="Proclamation Day"/>
    <s v="Proclamation Day"/>
    <x v="0"/>
  </r>
  <r>
    <x v="725"/>
    <s v="Friday"/>
    <s v=""/>
    <s v=""/>
    <x v="1"/>
  </r>
  <r>
    <x v="726"/>
    <s v="Saturday"/>
    <s v=""/>
    <s v=""/>
    <x v="0"/>
  </r>
  <r>
    <x v="727"/>
    <s v="Sunday"/>
    <s v=""/>
    <s v=""/>
    <x v="0"/>
  </r>
  <r>
    <x v="728"/>
    <s v="Monday"/>
    <s v=""/>
    <s v=""/>
    <x v="1"/>
  </r>
  <r>
    <x v="729"/>
    <s v="Tuesday"/>
    <s v=""/>
    <s v=""/>
    <x v="1"/>
  </r>
  <r>
    <x v="730"/>
    <s v="Wednesday"/>
    <s v="New Year's Day"/>
    <s v="New Year's Day"/>
    <x v="0"/>
  </r>
  <r>
    <x v="731"/>
    <s v="Thursday"/>
    <s v=""/>
    <s v=""/>
    <x v="1"/>
  </r>
  <r>
    <x v="732"/>
    <s v="Friday"/>
    <s v=""/>
    <s v=""/>
    <x v="1"/>
  </r>
  <r>
    <x v="733"/>
    <s v="Saturday"/>
    <s v=""/>
    <s v=""/>
    <x v="0"/>
  </r>
  <r>
    <x v="734"/>
    <s v="Sunday"/>
    <s v=""/>
    <s v=""/>
    <x v="0"/>
  </r>
  <r>
    <x v="735"/>
    <s v="Monday"/>
    <s v=""/>
    <s v=""/>
    <x v="1"/>
  </r>
  <r>
    <x v="736"/>
    <s v="Tuesday"/>
    <s v=""/>
    <s v=""/>
    <x v="1"/>
  </r>
  <r>
    <x v="737"/>
    <s v="Wednesday"/>
    <s v=""/>
    <s v=""/>
    <x v="1"/>
  </r>
  <r>
    <x v="738"/>
    <s v="Thursday"/>
    <s v=""/>
    <s v=""/>
    <x v="1"/>
  </r>
  <r>
    <x v="739"/>
    <s v="Friday"/>
    <s v=""/>
    <s v=""/>
    <x v="1"/>
  </r>
  <r>
    <x v="740"/>
    <s v="Saturday"/>
    <s v=""/>
    <s v=""/>
    <x v="0"/>
  </r>
  <r>
    <x v="741"/>
    <s v="Sunday"/>
    <s v=""/>
    <s v=""/>
    <x v="0"/>
  </r>
  <r>
    <x v="742"/>
    <s v="Monday"/>
    <s v=""/>
    <s v=""/>
    <x v="1"/>
  </r>
  <r>
    <x v="743"/>
    <s v="Tuesday"/>
    <s v=""/>
    <s v=""/>
    <x v="1"/>
  </r>
  <r>
    <x v="744"/>
    <s v="Wednesday"/>
    <s v=""/>
    <s v=""/>
    <x v="1"/>
  </r>
  <r>
    <x v="745"/>
    <s v="Thursday"/>
    <s v=""/>
    <s v=""/>
    <x v="1"/>
  </r>
  <r>
    <x v="746"/>
    <s v="Friday"/>
    <s v=""/>
    <s v=""/>
    <x v="1"/>
  </r>
  <r>
    <x v="747"/>
    <s v="Saturday"/>
    <s v=""/>
    <s v=""/>
    <x v="0"/>
  </r>
  <r>
    <x v="748"/>
    <s v="Sunday"/>
    <s v=""/>
    <s v=""/>
    <x v="0"/>
  </r>
  <r>
    <x v="749"/>
    <s v="Monday"/>
    <s v=""/>
    <s v=""/>
    <x v="1"/>
  </r>
  <r>
    <x v="750"/>
    <s v="Tuesday"/>
    <s v=""/>
    <s v=""/>
    <x v="1"/>
  </r>
  <r>
    <x v="751"/>
    <s v="Wednesday"/>
    <s v=""/>
    <s v=""/>
    <x v="1"/>
  </r>
  <r>
    <x v="752"/>
    <s v="Thursday"/>
    <s v=""/>
    <s v=""/>
    <x v="1"/>
  </r>
  <r>
    <x v="753"/>
    <s v="Friday"/>
    <s v=""/>
    <s v=""/>
    <x v="1"/>
  </r>
  <r>
    <x v="754"/>
    <s v="Saturday"/>
    <s v=""/>
    <s v=""/>
    <x v="0"/>
  </r>
  <r>
    <x v="755"/>
    <s v="Sunday"/>
    <s v=""/>
    <s v=""/>
    <x v="0"/>
  </r>
  <r>
    <x v="756"/>
    <s v="Monday"/>
    <s v="Australia Day"/>
    <s v="Australia Day"/>
    <x v="0"/>
  </r>
  <r>
    <x v="757"/>
    <s v="Tuesday"/>
    <s v=""/>
    <s v=""/>
    <x v="1"/>
  </r>
  <r>
    <x v="758"/>
    <s v="Wednesday"/>
    <s v=""/>
    <s v=""/>
    <x v="1"/>
  </r>
  <r>
    <x v="759"/>
    <s v="Thursday"/>
    <s v=""/>
    <s v=""/>
    <x v="1"/>
  </r>
  <r>
    <x v="760"/>
    <s v="Friday"/>
    <s v=""/>
    <s v=""/>
    <x v="1"/>
  </r>
  <r>
    <x v="761"/>
    <s v="Saturday"/>
    <s v=""/>
    <s v=""/>
    <x v="0"/>
  </r>
  <r>
    <x v="762"/>
    <s v="Sunday"/>
    <s v=""/>
    <s v=""/>
    <x v="0"/>
  </r>
  <r>
    <x v="763"/>
    <s v="Monday"/>
    <s v=""/>
    <s v=""/>
    <x v="1"/>
  </r>
  <r>
    <x v="764"/>
    <s v="Tuesday"/>
    <s v=""/>
    <s v=""/>
    <x v="1"/>
  </r>
  <r>
    <x v="765"/>
    <s v="Wednesday"/>
    <s v=""/>
    <s v=""/>
    <x v="1"/>
  </r>
  <r>
    <x v="766"/>
    <s v="Thursday"/>
    <s v=""/>
    <s v=""/>
    <x v="1"/>
  </r>
  <r>
    <x v="767"/>
    <s v="Friday"/>
    <s v=""/>
    <s v=""/>
    <x v="1"/>
  </r>
  <r>
    <x v="768"/>
    <s v="Saturday"/>
    <s v=""/>
    <s v=""/>
    <x v="0"/>
  </r>
  <r>
    <x v="769"/>
    <s v="Sunday"/>
    <s v=""/>
    <s v=""/>
    <x v="0"/>
  </r>
  <r>
    <x v="770"/>
    <s v="Monday"/>
    <s v=""/>
    <s v=""/>
    <x v="1"/>
  </r>
  <r>
    <x v="771"/>
    <s v="Tuesday"/>
    <s v=""/>
    <s v=""/>
    <x v="1"/>
  </r>
  <r>
    <x v="772"/>
    <s v="Wednesday"/>
    <s v=""/>
    <s v=""/>
    <x v="1"/>
  </r>
  <r>
    <x v="773"/>
    <s v="Thursday"/>
    <s v=""/>
    <s v=""/>
    <x v="1"/>
  </r>
  <r>
    <x v="774"/>
    <s v="Friday"/>
    <s v=""/>
    <s v=""/>
    <x v="1"/>
  </r>
  <r>
    <x v="775"/>
    <s v="Saturday"/>
    <s v=""/>
    <s v=""/>
    <x v="0"/>
  </r>
  <r>
    <x v="776"/>
    <s v="Sunday"/>
    <s v=""/>
    <s v=""/>
    <x v="0"/>
  </r>
  <r>
    <x v="777"/>
    <s v="Monday"/>
    <s v=""/>
    <s v=""/>
    <x v="1"/>
  </r>
  <r>
    <x v="778"/>
    <s v="Tuesday"/>
    <s v=""/>
    <s v=""/>
    <x v="1"/>
  </r>
  <r>
    <x v="779"/>
    <s v="Wednesday"/>
    <s v=""/>
    <s v=""/>
    <x v="1"/>
  </r>
  <r>
    <x v="780"/>
    <s v="Thursday"/>
    <s v=""/>
    <s v=""/>
    <x v="1"/>
  </r>
  <r>
    <x v="781"/>
    <s v="Friday"/>
    <s v=""/>
    <s v=""/>
    <x v="1"/>
  </r>
  <r>
    <x v="782"/>
    <s v="Saturday"/>
    <s v=""/>
    <s v=""/>
    <x v="0"/>
  </r>
  <r>
    <x v="783"/>
    <s v="Sunday"/>
    <s v=""/>
    <s v=""/>
    <x v="0"/>
  </r>
  <r>
    <x v="784"/>
    <s v="Monday"/>
    <s v=""/>
    <s v=""/>
    <x v="1"/>
  </r>
  <r>
    <x v="785"/>
    <s v="Tuesday"/>
    <s v=""/>
    <s v=""/>
    <x v="1"/>
  </r>
  <r>
    <x v="786"/>
    <s v="Wednesday"/>
    <s v=""/>
    <s v=""/>
    <x v="1"/>
  </r>
  <r>
    <x v="787"/>
    <s v="Thursday"/>
    <s v=""/>
    <s v=""/>
    <x v="1"/>
  </r>
  <r>
    <x v="788"/>
    <s v="Friday"/>
    <s v=""/>
    <s v=""/>
    <x v="1"/>
  </r>
  <r>
    <x v="789"/>
    <s v="Saturday"/>
    <s v=""/>
    <s v=""/>
    <x v="0"/>
  </r>
  <r>
    <x v="790"/>
    <s v="Sunday"/>
    <s v=""/>
    <s v=""/>
    <x v="0"/>
  </r>
  <r>
    <x v="791"/>
    <s v="Monday"/>
    <s v=""/>
    <s v=""/>
    <x v="1"/>
  </r>
  <r>
    <x v="792"/>
    <s v="Tuesday"/>
    <s v=""/>
    <s v=""/>
    <x v="1"/>
  </r>
  <r>
    <x v="793"/>
    <s v="Wednesday"/>
    <s v=""/>
    <s v=""/>
    <x v="1"/>
  </r>
  <r>
    <x v="794"/>
    <s v="Thursday"/>
    <s v=""/>
    <s v=""/>
    <x v="1"/>
  </r>
  <r>
    <x v="795"/>
    <s v="Friday"/>
    <s v=""/>
    <s v=""/>
    <x v="1"/>
  </r>
  <r>
    <x v="796"/>
    <s v="Saturday"/>
    <s v=""/>
    <s v=""/>
    <x v="0"/>
  </r>
  <r>
    <x v="797"/>
    <s v="Sunday"/>
    <s v=""/>
    <s v=""/>
    <x v="0"/>
  </r>
  <r>
    <x v="798"/>
    <s v="Monday"/>
    <s v="Adelaide Cup"/>
    <s v=""/>
    <x v="0"/>
  </r>
  <r>
    <x v="799"/>
    <s v="Tuesday"/>
    <s v=""/>
    <s v=""/>
    <x v="1"/>
  </r>
  <r>
    <x v="800"/>
    <s v="Wednesday"/>
    <s v=""/>
    <s v=""/>
    <x v="1"/>
  </r>
  <r>
    <x v="801"/>
    <s v="Thursday"/>
    <s v=""/>
    <s v=""/>
    <x v="1"/>
  </r>
  <r>
    <x v="802"/>
    <s v="Friday"/>
    <s v=""/>
    <s v=""/>
    <x v="1"/>
  </r>
  <r>
    <x v="803"/>
    <s v="Saturday"/>
    <s v=""/>
    <s v=""/>
    <x v="0"/>
  </r>
  <r>
    <x v="804"/>
    <s v="Sunday"/>
    <s v=""/>
    <s v=""/>
    <x v="0"/>
  </r>
  <r>
    <x v="805"/>
    <s v="Monday"/>
    <s v=""/>
    <s v=""/>
    <x v="1"/>
  </r>
  <r>
    <x v="806"/>
    <s v="Tuesday"/>
    <s v=""/>
    <s v=""/>
    <x v="1"/>
  </r>
  <r>
    <x v="807"/>
    <s v="Wednesday"/>
    <s v=""/>
    <s v=""/>
    <x v="1"/>
  </r>
  <r>
    <x v="808"/>
    <s v="Thursday"/>
    <s v=""/>
    <s v=""/>
    <x v="1"/>
  </r>
  <r>
    <x v="809"/>
    <s v="Friday"/>
    <s v=""/>
    <s v=""/>
    <x v="1"/>
  </r>
  <r>
    <x v="810"/>
    <s v="Saturday"/>
    <s v=""/>
    <s v=""/>
    <x v="0"/>
  </r>
  <r>
    <x v="811"/>
    <s v="Sunday"/>
    <s v=""/>
    <s v=""/>
    <x v="0"/>
  </r>
  <r>
    <x v="812"/>
    <s v="Monday"/>
    <s v=""/>
    <s v=""/>
    <x v="1"/>
  </r>
  <r>
    <x v="813"/>
    <s v="Tuesday"/>
    <s v=""/>
    <s v=""/>
    <x v="1"/>
  </r>
  <r>
    <x v="814"/>
    <s v="Wednesday"/>
    <s v=""/>
    <s v=""/>
    <x v="1"/>
  </r>
  <r>
    <x v="815"/>
    <s v="Thursday"/>
    <s v=""/>
    <s v=""/>
    <x v="1"/>
  </r>
  <r>
    <x v="816"/>
    <s v="Friday"/>
    <s v=""/>
    <s v=""/>
    <x v="1"/>
  </r>
  <r>
    <x v="817"/>
    <s v="Saturday"/>
    <s v=""/>
    <s v=""/>
    <x v="0"/>
  </r>
  <r>
    <x v="818"/>
    <s v="Sunday"/>
    <s v=""/>
    <s v=""/>
    <x v="0"/>
  </r>
  <r>
    <x v="819"/>
    <s v="Monday"/>
    <s v=""/>
    <s v=""/>
    <x v="1"/>
  </r>
  <r>
    <x v="820"/>
    <s v="Tuesday"/>
    <s v=""/>
    <s v=""/>
    <x v="1"/>
  </r>
  <r>
    <x v="821"/>
    <s v="Wednesday"/>
    <s v=""/>
    <s v=""/>
    <x v="1"/>
  </r>
  <r>
    <x v="822"/>
    <s v="Thursday"/>
    <s v=""/>
    <s v=""/>
    <x v="1"/>
  </r>
  <r>
    <x v="823"/>
    <s v="Friday"/>
    <s v=""/>
    <s v=""/>
    <x v="1"/>
  </r>
  <r>
    <x v="824"/>
    <s v="Saturday"/>
    <s v=""/>
    <s v=""/>
    <x v="0"/>
  </r>
  <r>
    <x v="825"/>
    <s v="Sunday"/>
    <s v=""/>
    <s v=""/>
    <x v="0"/>
  </r>
  <r>
    <x v="826"/>
    <s v="Monday"/>
    <s v=""/>
    <s v=""/>
    <x v="1"/>
  </r>
  <r>
    <x v="827"/>
    <s v="Tuesday"/>
    <s v=""/>
    <s v=""/>
    <x v="1"/>
  </r>
  <r>
    <x v="828"/>
    <s v="Wednesday"/>
    <s v=""/>
    <s v=""/>
    <x v="1"/>
  </r>
  <r>
    <x v="829"/>
    <s v="Thursday"/>
    <s v=""/>
    <s v=""/>
    <x v="1"/>
  </r>
  <r>
    <x v="830"/>
    <s v="Friday"/>
    <s v="Good Friday"/>
    <s v="Good Friday"/>
    <x v="0"/>
  </r>
  <r>
    <x v="831"/>
    <s v="Saturday"/>
    <s v="Easter Saturday"/>
    <s v="Easter Saturday"/>
    <x v="0"/>
  </r>
  <r>
    <x v="832"/>
    <s v="Sunday"/>
    <s v=""/>
    <s v=""/>
    <x v="0"/>
  </r>
  <r>
    <x v="833"/>
    <s v="Monday"/>
    <s v="Easter Monday"/>
    <s v="Easter Monday"/>
    <x v="0"/>
  </r>
  <r>
    <x v="834"/>
    <s v="Tuesday"/>
    <s v=""/>
    <s v=""/>
    <x v="1"/>
  </r>
  <r>
    <x v="835"/>
    <s v="Wednesday"/>
    <s v=""/>
    <s v=""/>
    <x v="1"/>
  </r>
  <r>
    <x v="836"/>
    <s v="Thursday"/>
    <s v=""/>
    <s v=""/>
    <x v="1"/>
  </r>
  <r>
    <x v="837"/>
    <s v="Friday"/>
    <s v=""/>
    <s v=""/>
    <x v="1"/>
  </r>
  <r>
    <x v="838"/>
    <s v="Saturday"/>
    <s v=""/>
    <s v=""/>
    <x v="0"/>
  </r>
  <r>
    <x v="839"/>
    <s v="Sunday"/>
    <s v=""/>
    <s v=""/>
    <x v="0"/>
  </r>
  <r>
    <x v="840"/>
    <s v="Monday"/>
    <s v=""/>
    <s v=""/>
    <x v="1"/>
  </r>
  <r>
    <x v="841"/>
    <s v="Tuesday"/>
    <s v=""/>
    <s v=""/>
    <x v="1"/>
  </r>
  <r>
    <x v="842"/>
    <s v="Wednesday"/>
    <s v=""/>
    <s v=""/>
    <x v="1"/>
  </r>
  <r>
    <x v="843"/>
    <s v="Thursday"/>
    <s v=""/>
    <s v=""/>
    <x v="1"/>
  </r>
  <r>
    <x v="844"/>
    <s v="Friday"/>
    <s v=""/>
    <s v=""/>
    <x v="1"/>
  </r>
  <r>
    <x v="845"/>
    <s v="Saturday"/>
    <s v="Anzac Day"/>
    <s v="Anzac Day"/>
    <x v="0"/>
  </r>
  <r>
    <x v="846"/>
    <s v="Sunday"/>
    <s v=""/>
    <s v=""/>
    <x v="0"/>
  </r>
  <r>
    <x v="847"/>
    <s v="Monday"/>
    <s v=""/>
    <s v=""/>
    <x v="1"/>
  </r>
  <r>
    <x v="848"/>
    <s v="Tuesday"/>
    <s v=""/>
    <s v=""/>
    <x v="1"/>
  </r>
  <r>
    <x v="849"/>
    <s v="Wednesday"/>
    <s v=""/>
    <s v=""/>
    <x v="1"/>
  </r>
  <r>
    <x v="850"/>
    <s v="Thursday"/>
    <s v=""/>
    <s v=""/>
    <x v="1"/>
  </r>
  <r>
    <x v="851"/>
    <s v="Friday"/>
    <s v=""/>
    <s v=""/>
    <x v="1"/>
  </r>
  <r>
    <x v="852"/>
    <s v="Saturday"/>
    <s v=""/>
    <s v=""/>
    <x v="0"/>
  </r>
  <r>
    <x v="853"/>
    <s v="Sunday"/>
    <s v=""/>
    <s v=""/>
    <x v="0"/>
  </r>
  <r>
    <x v="854"/>
    <s v="Monday"/>
    <s v=""/>
    <s v=""/>
    <x v="1"/>
  </r>
  <r>
    <x v="855"/>
    <s v="Tuesday"/>
    <s v=""/>
    <s v=""/>
    <x v="1"/>
  </r>
  <r>
    <x v="856"/>
    <s v="Wednesday"/>
    <s v=""/>
    <s v=""/>
    <x v="1"/>
  </r>
  <r>
    <x v="857"/>
    <s v="Thursday"/>
    <s v=""/>
    <s v=""/>
    <x v="1"/>
  </r>
  <r>
    <x v="858"/>
    <s v="Friday"/>
    <s v=""/>
    <s v=""/>
    <x v="1"/>
  </r>
  <r>
    <x v="859"/>
    <s v="Saturday"/>
    <s v=""/>
    <s v=""/>
    <x v="0"/>
  </r>
  <r>
    <x v="860"/>
    <s v="Sunday"/>
    <s v=""/>
    <s v=""/>
    <x v="0"/>
  </r>
  <r>
    <x v="861"/>
    <s v="Monday"/>
    <s v=""/>
    <s v=""/>
    <x v="1"/>
  </r>
  <r>
    <x v="862"/>
    <s v="Tuesday"/>
    <s v=""/>
    <s v=""/>
    <x v="1"/>
  </r>
  <r>
    <x v="863"/>
    <s v="Wednesday"/>
    <s v=""/>
    <s v=""/>
    <x v="1"/>
  </r>
  <r>
    <x v="864"/>
    <s v="Thursday"/>
    <s v=""/>
    <s v=""/>
    <x v="1"/>
  </r>
  <r>
    <x v="865"/>
    <s v="Friday"/>
    <s v=""/>
    <s v=""/>
    <x v="1"/>
  </r>
  <r>
    <x v="866"/>
    <s v="Saturday"/>
    <s v=""/>
    <s v=""/>
    <x v="0"/>
  </r>
  <r>
    <x v="867"/>
    <s v="Sunday"/>
    <s v=""/>
    <s v=""/>
    <x v="0"/>
  </r>
  <r>
    <x v="868"/>
    <s v="Monday"/>
    <s v=""/>
    <s v=""/>
    <x v="1"/>
  </r>
  <r>
    <x v="869"/>
    <s v="Tuesday"/>
    <s v=""/>
    <s v=""/>
    <x v="1"/>
  </r>
  <r>
    <x v="870"/>
    <s v="Wednesday"/>
    <s v=""/>
    <s v=""/>
    <x v="1"/>
  </r>
  <r>
    <x v="871"/>
    <s v="Thursday"/>
    <s v=""/>
    <s v=""/>
    <x v="1"/>
  </r>
  <r>
    <x v="872"/>
    <s v="Friday"/>
    <s v=""/>
    <s v=""/>
    <x v="1"/>
  </r>
  <r>
    <x v="873"/>
    <s v="Saturday"/>
    <s v=""/>
    <s v=""/>
    <x v="0"/>
  </r>
  <r>
    <x v="874"/>
    <s v="Sunday"/>
    <s v=""/>
    <s v=""/>
    <x v="0"/>
  </r>
  <r>
    <x v="875"/>
    <s v="Monday"/>
    <s v=""/>
    <s v=""/>
    <x v="1"/>
  </r>
  <r>
    <x v="876"/>
    <s v="Tuesday"/>
    <s v=""/>
    <s v=""/>
    <x v="1"/>
  </r>
  <r>
    <x v="877"/>
    <s v="Wednesday"/>
    <s v=""/>
    <s v=""/>
    <x v="1"/>
  </r>
  <r>
    <x v="878"/>
    <s v="Thursday"/>
    <s v=""/>
    <s v=""/>
    <x v="1"/>
  </r>
  <r>
    <x v="879"/>
    <s v="Friday"/>
    <s v=""/>
    <s v=""/>
    <x v="1"/>
  </r>
  <r>
    <x v="880"/>
    <s v="Saturday"/>
    <s v=""/>
    <s v=""/>
    <x v="0"/>
  </r>
  <r>
    <x v="881"/>
    <s v="Sunday"/>
    <s v=""/>
    <s v=""/>
    <x v="0"/>
  </r>
  <r>
    <x v="882"/>
    <s v="Monday"/>
    <s v=""/>
    <s v=""/>
    <x v="1"/>
  </r>
  <r>
    <x v="883"/>
    <s v="Tuesday"/>
    <s v=""/>
    <s v=""/>
    <x v="1"/>
  </r>
  <r>
    <x v="884"/>
    <s v="Wednesday"/>
    <s v=""/>
    <s v=""/>
    <x v="1"/>
  </r>
  <r>
    <x v="885"/>
    <s v="Thursday"/>
    <s v=""/>
    <s v=""/>
    <x v="1"/>
  </r>
  <r>
    <x v="886"/>
    <s v="Friday"/>
    <s v=""/>
    <s v=""/>
    <x v="1"/>
  </r>
  <r>
    <x v="887"/>
    <s v="Saturday"/>
    <s v=""/>
    <s v=""/>
    <x v="0"/>
  </r>
  <r>
    <x v="888"/>
    <s v="Sunday"/>
    <s v=""/>
    <s v=""/>
    <x v="0"/>
  </r>
  <r>
    <x v="889"/>
    <s v="Monday"/>
    <s v="Queen's Birthday"/>
    <s v="Queen's Birthday"/>
    <x v="0"/>
  </r>
  <r>
    <x v="890"/>
    <s v="Tuesday"/>
    <s v=""/>
    <s v=""/>
    <x v="1"/>
  </r>
  <r>
    <x v="891"/>
    <s v="Wednesday"/>
    <s v=""/>
    <s v=""/>
    <x v="1"/>
  </r>
  <r>
    <x v="892"/>
    <s v="Thursday"/>
    <s v=""/>
    <s v=""/>
    <x v="1"/>
  </r>
  <r>
    <x v="893"/>
    <s v="Friday"/>
    <s v=""/>
    <s v=""/>
    <x v="1"/>
  </r>
  <r>
    <x v="894"/>
    <s v="Saturday"/>
    <s v=""/>
    <s v=""/>
    <x v="0"/>
  </r>
  <r>
    <x v="895"/>
    <s v="Sunday"/>
    <s v=""/>
    <s v=""/>
    <x v="0"/>
  </r>
  <r>
    <x v="896"/>
    <s v="Monday"/>
    <s v=""/>
    <s v=""/>
    <x v="1"/>
  </r>
  <r>
    <x v="897"/>
    <s v="Tuesday"/>
    <s v=""/>
    <s v=""/>
    <x v="1"/>
  </r>
  <r>
    <x v="898"/>
    <s v="Wednesday"/>
    <s v=""/>
    <s v=""/>
    <x v="1"/>
  </r>
  <r>
    <x v="899"/>
    <s v="Thursday"/>
    <s v=""/>
    <s v=""/>
    <x v="1"/>
  </r>
  <r>
    <x v="900"/>
    <s v="Friday"/>
    <s v=""/>
    <s v=""/>
    <x v="1"/>
  </r>
  <r>
    <x v="901"/>
    <s v="Saturday"/>
    <s v=""/>
    <s v=""/>
    <x v="0"/>
  </r>
  <r>
    <x v="902"/>
    <s v="Sunday"/>
    <s v=""/>
    <s v=""/>
    <x v="0"/>
  </r>
  <r>
    <x v="903"/>
    <s v="Monday"/>
    <s v=""/>
    <s v=""/>
    <x v="1"/>
  </r>
  <r>
    <x v="904"/>
    <s v="Tuesday"/>
    <s v=""/>
    <s v=""/>
    <x v="1"/>
  </r>
  <r>
    <x v="905"/>
    <s v="Wednesday"/>
    <s v=""/>
    <s v=""/>
    <x v="1"/>
  </r>
  <r>
    <x v="906"/>
    <s v="Thursday"/>
    <s v=""/>
    <s v=""/>
    <x v="1"/>
  </r>
  <r>
    <x v="907"/>
    <s v="Friday"/>
    <s v=""/>
    <s v=""/>
    <x v="1"/>
  </r>
  <r>
    <x v="908"/>
    <s v="Saturday"/>
    <s v=""/>
    <s v=""/>
    <x v="0"/>
  </r>
  <r>
    <x v="909"/>
    <s v="Sunday"/>
    <s v=""/>
    <s v=""/>
    <x v="0"/>
  </r>
  <r>
    <x v="910"/>
    <s v="Monday"/>
    <s v=""/>
    <s v=""/>
    <x v="1"/>
  </r>
  <r>
    <x v="911"/>
    <s v="Tuesday"/>
    <s v=""/>
    <s v=""/>
    <x v="1"/>
  </r>
  <r>
    <x v="912"/>
    <s v="Wednesday"/>
    <s v=""/>
    <s v=""/>
    <x v="1"/>
  </r>
  <r>
    <x v="913"/>
    <s v="Thursday"/>
    <s v=""/>
    <s v=""/>
    <x v="1"/>
  </r>
  <r>
    <x v="914"/>
    <s v="Friday"/>
    <s v=""/>
    <s v=""/>
    <x v="1"/>
  </r>
  <r>
    <x v="915"/>
    <s v="Saturday"/>
    <s v=""/>
    <s v=""/>
    <x v="0"/>
  </r>
  <r>
    <x v="916"/>
    <s v="Sunday"/>
    <s v=""/>
    <s v=""/>
    <x v="0"/>
  </r>
  <r>
    <x v="917"/>
    <s v="Monday"/>
    <s v=""/>
    <s v=""/>
    <x v="1"/>
  </r>
  <r>
    <x v="918"/>
    <s v="Tuesday"/>
    <s v=""/>
    <s v=""/>
    <x v="1"/>
  </r>
  <r>
    <x v="919"/>
    <s v="Wednesday"/>
    <s v=""/>
    <s v=""/>
    <x v="1"/>
  </r>
  <r>
    <x v="920"/>
    <s v="Thursday"/>
    <s v=""/>
    <s v=""/>
    <x v="1"/>
  </r>
  <r>
    <x v="921"/>
    <s v="Friday"/>
    <s v=""/>
    <s v=""/>
    <x v="1"/>
  </r>
  <r>
    <x v="922"/>
    <s v="Saturday"/>
    <s v=""/>
    <s v=""/>
    <x v="0"/>
  </r>
  <r>
    <x v="923"/>
    <s v="Sunday"/>
    <s v=""/>
    <s v=""/>
    <x v="0"/>
  </r>
  <r>
    <x v="924"/>
    <s v="Monday"/>
    <s v=""/>
    <s v=""/>
    <x v="1"/>
  </r>
  <r>
    <x v="925"/>
    <s v="Tuesday"/>
    <s v=""/>
    <s v=""/>
    <x v="1"/>
  </r>
  <r>
    <x v="926"/>
    <s v="Wednesday"/>
    <s v=""/>
    <s v=""/>
    <x v="1"/>
  </r>
  <r>
    <x v="927"/>
    <s v="Thursday"/>
    <s v=""/>
    <s v=""/>
    <x v="1"/>
  </r>
  <r>
    <x v="928"/>
    <s v="Friday"/>
    <s v=""/>
    <s v=""/>
    <x v="1"/>
  </r>
  <r>
    <x v="929"/>
    <s v="Saturday"/>
    <s v=""/>
    <s v=""/>
    <x v="0"/>
  </r>
  <r>
    <x v="930"/>
    <s v="Sunday"/>
    <s v=""/>
    <s v=""/>
    <x v="0"/>
  </r>
  <r>
    <x v="931"/>
    <s v="Monday"/>
    <s v=""/>
    <s v=""/>
    <x v="1"/>
  </r>
  <r>
    <x v="932"/>
    <s v="Tuesday"/>
    <s v=""/>
    <s v=""/>
    <x v="1"/>
  </r>
  <r>
    <x v="933"/>
    <s v="Wednesday"/>
    <s v=""/>
    <s v=""/>
    <x v="1"/>
  </r>
  <r>
    <x v="934"/>
    <s v="Thursday"/>
    <s v=""/>
    <s v=""/>
    <x v="1"/>
  </r>
  <r>
    <x v="935"/>
    <s v="Friday"/>
    <s v=""/>
    <s v=""/>
    <x v="1"/>
  </r>
  <r>
    <x v="936"/>
    <s v="Saturday"/>
    <s v=""/>
    <s v=""/>
    <x v="0"/>
  </r>
  <r>
    <x v="937"/>
    <s v="Sunday"/>
    <s v=""/>
    <s v=""/>
    <x v="0"/>
  </r>
  <r>
    <x v="938"/>
    <s v="Monday"/>
    <s v=""/>
    <s v=""/>
    <x v="1"/>
  </r>
  <r>
    <x v="939"/>
    <s v="Tuesday"/>
    <s v=""/>
    <s v=""/>
    <x v="1"/>
  </r>
  <r>
    <x v="940"/>
    <s v="Wednesday"/>
    <s v=""/>
    <s v=""/>
    <x v="1"/>
  </r>
  <r>
    <x v="941"/>
    <s v="Thursday"/>
    <s v=""/>
    <s v=""/>
    <x v="1"/>
  </r>
  <r>
    <x v="942"/>
    <s v="Friday"/>
    <s v=""/>
    <s v=""/>
    <x v="1"/>
  </r>
  <r>
    <x v="943"/>
    <s v="Saturday"/>
    <s v=""/>
    <s v=""/>
    <x v="0"/>
  </r>
  <r>
    <x v="944"/>
    <s v="Sunday"/>
    <s v=""/>
    <s v=""/>
    <x v="0"/>
  </r>
  <r>
    <x v="945"/>
    <s v="Monday"/>
    <s v=""/>
    <s v="Bank Holiday"/>
    <x v="0"/>
  </r>
  <r>
    <x v="946"/>
    <s v="Tuesday"/>
    <s v=""/>
    <s v=""/>
    <x v="1"/>
  </r>
  <r>
    <x v="947"/>
    <s v="Wednesday"/>
    <s v=""/>
    <s v=""/>
    <x v="1"/>
  </r>
  <r>
    <x v="948"/>
    <s v="Thursday"/>
    <s v=""/>
    <s v=""/>
    <x v="1"/>
  </r>
  <r>
    <x v="949"/>
    <s v="Friday"/>
    <s v=""/>
    <s v=""/>
    <x v="1"/>
  </r>
  <r>
    <x v="950"/>
    <s v="Saturday"/>
    <s v=""/>
    <s v=""/>
    <x v="0"/>
  </r>
  <r>
    <x v="951"/>
    <s v="Sunday"/>
    <s v=""/>
    <s v=""/>
    <x v="0"/>
  </r>
  <r>
    <x v="952"/>
    <s v="Monday"/>
    <s v=""/>
    <s v=""/>
    <x v="1"/>
  </r>
  <r>
    <x v="953"/>
    <s v="Tuesday"/>
    <s v=""/>
    <s v=""/>
    <x v="1"/>
  </r>
  <r>
    <x v="954"/>
    <s v="Wednesday"/>
    <s v=""/>
    <s v=""/>
    <x v="1"/>
  </r>
  <r>
    <x v="955"/>
    <s v="Thursday"/>
    <s v=""/>
    <s v=""/>
    <x v="1"/>
  </r>
  <r>
    <x v="956"/>
    <s v="Friday"/>
    <s v=""/>
    <s v=""/>
    <x v="1"/>
  </r>
  <r>
    <x v="957"/>
    <s v="Saturday"/>
    <s v=""/>
    <s v=""/>
    <x v="0"/>
  </r>
  <r>
    <x v="958"/>
    <s v="Sunday"/>
    <s v=""/>
    <s v=""/>
    <x v="0"/>
  </r>
  <r>
    <x v="959"/>
    <s v="Monday"/>
    <s v=""/>
    <s v=""/>
    <x v="1"/>
  </r>
  <r>
    <x v="960"/>
    <s v="Tuesday"/>
    <s v=""/>
    <s v=""/>
    <x v="1"/>
  </r>
  <r>
    <x v="961"/>
    <s v="Wednesday"/>
    <s v=""/>
    <s v=""/>
    <x v="1"/>
  </r>
  <r>
    <x v="962"/>
    <s v="Thursday"/>
    <s v=""/>
    <s v=""/>
    <x v="1"/>
  </r>
  <r>
    <x v="963"/>
    <s v="Friday"/>
    <s v=""/>
    <s v=""/>
    <x v="1"/>
  </r>
  <r>
    <x v="964"/>
    <s v="Saturday"/>
    <s v=""/>
    <s v=""/>
    <x v="0"/>
  </r>
  <r>
    <x v="965"/>
    <s v="Sunday"/>
    <s v=""/>
    <s v=""/>
    <x v="0"/>
  </r>
  <r>
    <x v="966"/>
    <s v="Monday"/>
    <s v=""/>
    <s v=""/>
    <x v="1"/>
  </r>
  <r>
    <x v="967"/>
    <s v="Tuesday"/>
    <s v=""/>
    <s v=""/>
    <x v="1"/>
  </r>
  <r>
    <x v="968"/>
    <s v="Wednesday"/>
    <s v=""/>
    <s v=""/>
    <x v="1"/>
  </r>
  <r>
    <x v="969"/>
    <s v="Thursday"/>
    <s v=""/>
    <s v=""/>
    <x v="1"/>
  </r>
  <r>
    <x v="970"/>
    <s v="Friday"/>
    <s v=""/>
    <s v=""/>
    <x v="1"/>
  </r>
  <r>
    <x v="971"/>
    <s v="Saturday"/>
    <s v=""/>
    <s v=""/>
    <x v="0"/>
  </r>
  <r>
    <x v="972"/>
    <s v="Sunday"/>
    <s v=""/>
    <s v=""/>
    <x v="0"/>
  </r>
  <r>
    <x v="973"/>
    <s v="Monday"/>
    <s v=""/>
    <s v=""/>
    <x v="1"/>
  </r>
  <r>
    <x v="974"/>
    <s v="Tuesday"/>
    <s v=""/>
    <s v=""/>
    <x v="1"/>
  </r>
  <r>
    <x v="975"/>
    <s v="Wednesday"/>
    <s v=""/>
    <s v=""/>
    <x v="1"/>
  </r>
  <r>
    <x v="976"/>
    <s v="Thursday"/>
    <s v=""/>
    <s v=""/>
    <x v="1"/>
  </r>
  <r>
    <x v="977"/>
    <s v="Friday"/>
    <s v=""/>
    <s v=""/>
    <x v="1"/>
  </r>
  <r>
    <x v="978"/>
    <s v="Saturday"/>
    <s v=""/>
    <s v=""/>
    <x v="0"/>
  </r>
  <r>
    <x v="979"/>
    <s v="Sunday"/>
    <s v=""/>
    <s v=""/>
    <x v="0"/>
  </r>
  <r>
    <x v="980"/>
    <s v="Monday"/>
    <s v=""/>
    <s v=""/>
    <x v="1"/>
  </r>
  <r>
    <x v="981"/>
    <s v="Tuesday"/>
    <s v=""/>
    <s v=""/>
    <x v="1"/>
  </r>
  <r>
    <x v="982"/>
    <s v="Wednesday"/>
    <s v=""/>
    <s v=""/>
    <x v="1"/>
  </r>
  <r>
    <x v="983"/>
    <s v="Thursday"/>
    <s v=""/>
    <s v=""/>
    <x v="1"/>
  </r>
  <r>
    <x v="984"/>
    <s v="Friday"/>
    <s v=""/>
    <s v=""/>
    <x v="1"/>
  </r>
  <r>
    <x v="985"/>
    <s v="Saturday"/>
    <s v=""/>
    <s v=""/>
    <x v="0"/>
  </r>
  <r>
    <x v="986"/>
    <s v="Sunday"/>
    <s v=""/>
    <s v=""/>
    <x v="0"/>
  </r>
  <r>
    <x v="987"/>
    <s v="Monday"/>
    <s v=""/>
    <s v=""/>
    <x v="1"/>
  </r>
  <r>
    <x v="988"/>
    <s v="Tuesday"/>
    <s v=""/>
    <s v=""/>
    <x v="1"/>
  </r>
  <r>
    <x v="989"/>
    <s v="Wednesday"/>
    <s v=""/>
    <s v=""/>
    <x v="1"/>
  </r>
  <r>
    <x v="990"/>
    <s v="Thursday"/>
    <s v=""/>
    <s v=""/>
    <x v="1"/>
  </r>
  <r>
    <x v="991"/>
    <s v="Friday"/>
    <s v=""/>
    <s v=""/>
    <x v="1"/>
  </r>
  <r>
    <x v="992"/>
    <s v="Saturday"/>
    <s v=""/>
    <s v=""/>
    <x v="0"/>
  </r>
  <r>
    <x v="993"/>
    <s v="Sunday"/>
    <s v=""/>
    <s v=""/>
    <x v="0"/>
  </r>
  <r>
    <x v="994"/>
    <s v="Monday"/>
    <s v=""/>
    <s v=""/>
    <x v="1"/>
  </r>
  <r>
    <x v="995"/>
    <s v="Tuesday"/>
    <s v=""/>
    <s v=""/>
    <x v="1"/>
  </r>
  <r>
    <x v="996"/>
    <s v="Wednesday"/>
    <s v=""/>
    <s v=""/>
    <x v="1"/>
  </r>
  <r>
    <x v="997"/>
    <s v="Thursday"/>
    <s v=""/>
    <s v=""/>
    <x v="1"/>
  </r>
  <r>
    <x v="998"/>
    <s v="Friday"/>
    <s v=""/>
    <s v=""/>
    <x v="1"/>
  </r>
  <r>
    <x v="999"/>
    <s v="Saturday"/>
    <s v=""/>
    <s v=""/>
    <x v="0"/>
  </r>
  <r>
    <x v="1000"/>
    <s v="Sunday"/>
    <s v=""/>
    <s v=""/>
    <x v="0"/>
  </r>
  <r>
    <x v="1001"/>
    <s v="Monday"/>
    <s v=""/>
    <s v=""/>
    <x v="1"/>
  </r>
  <r>
    <x v="1002"/>
    <s v="Tuesday"/>
    <s v=""/>
    <s v=""/>
    <x v="1"/>
  </r>
  <r>
    <x v="1003"/>
    <s v="Wednesday"/>
    <s v=""/>
    <s v=""/>
    <x v="1"/>
  </r>
  <r>
    <x v="1004"/>
    <s v="Thursday"/>
    <s v=""/>
    <s v=""/>
    <x v="1"/>
  </r>
  <r>
    <x v="1005"/>
    <s v="Friday"/>
    <s v=""/>
    <s v=""/>
    <x v="1"/>
  </r>
  <r>
    <x v="1006"/>
    <s v="Saturday"/>
    <s v=""/>
    <s v=""/>
    <x v="0"/>
  </r>
  <r>
    <x v="1007"/>
    <s v="Sunday"/>
    <s v=""/>
    <s v=""/>
    <x v="0"/>
  </r>
  <r>
    <x v="1008"/>
    <s v="Monday"/>
    <s v="Labour Day"/>
    <s v="Labour Day"/>
    <x v="0"/>
  </r>
  <r>
    <x v="1009"/>
    <s v="Tuesday"/>
    <s v=""/>
    <s v=""/>
    <x v="1"/>
  </r>
  <r>
    <x v="1010"/>
    <s v="Wednesday"/>
    <s v=""/>
    <s v=""/>
    <x v="1"/>
  </r>
  <r>
    <x v="1011"/>
    <s v="Thursday"/>
    <s v=""/>
    <s v=""/>
    <x v="1"/>
  </r>
  <r>
    <x v="1012"/>
    <s v="Friday"/>
    <s v=""/>
    <s v=""/>
    <x v="1"/>
  </r>
  <r>
    <x v="1013"/>
    <s v="Saturday"/>
    <s v=""/>
    <s v=""/>
    <x v="0"/>
  </r>
  <r>
    <x v="1014"/>
    <s v="Sunday"/>
    <s v=""/>
    <s v=""/>
    <x v="0"/>
  </r>
  <r>
    <x v="1015"/>
    <s v="Monday"/>
    <s v=""/>
    <s v=""/>
    <x v="1"/>
  </r>
  <r>
    <x v="1016"/>
    <s v="Tuesday"/>
    <s v=""/>
    <s v=""/>
    <x v="1"/>
  </r>
  <r>
    <x v="1017"/>
    <s v="Wednesday"/>
    <s v=""/>
    <s v=""/>
    <x v="1"/>
  </r>
  <r>
    <x v="1018"/>
    <s v="Thursday"/>
    <s v=""/>
    <s v=""/>
    <x v="1"/>
  </r>
  <r>
    <x v="1019"/>
    <s v="Friday"/>
    <s v=""/>
    <s v=""/>
    <x v="1"/>
  </r>
  <r>
    <x v="1020"/>
    <s v="Saturday"/>
    <s v=""/>
    <s v=""/>
    <x v="0"/>
  </r>
  <r>
    <x v="1021"/>
    <s v="Sunday"/>
    <s v=""/>
    <s v=""/>
    <x v="0"/>
  </r>
  <r>
    <x v="1022"/>
    <s v="Monday"/>
    <s v=""/>
    <s v=""/>
    <x v="1"/>
  </r>
  <r>
    <x v="1023"/>
    <s v="Tuesday"/>
    <s v=""/>
    <s v=""/>
    <x v="1"/>
  </r>
  <r>
    <x v="1024"/>
    <s v="Wednesday"/>
    <s v=""/>
    <s v=""/>
    <x v="1"/>
  </r>
  <r>
    <x v="1025"/>
    <s v="Thursday"/>
    <s v=""/>
    <s v=""/>
    <x v="1"/>
  </r>
  <r>
    <x v="1026"/>
    <s v="Friday"/>
    <s v=""/>
    <s v=""/>
    <x v="1"/>
  </r>
  <r>
    <x v="1027"/>
    <s v="Saturday"/>
    <s v=""/>
    <s v=""/>
    <x v="0"/>
  </r>
  <r>
    <x v="1028"/>
    <s v="Sunday"/>
    <s v=""/>
    <s v=""/>
    <x v="0"/>
  </r>
  <r>
    <x v="1029"/>
    <s v="Monday"/>
    <s v=""/>
    <s v=""/>
    <x v="1"/>
  </r>
  <r>
    <x v="1030"/>
    <s v="Tuesday"/>
    <s v=""/>
    <s v=""/>
    <x v="1"/>
  </r>
  <r>
    <x v="1031"/>
    <s v="Wednesday"/>
    <s v=""/>
    <s v=""/>
    <x v="1"/>
  </r>
  <r>
    <x v="1032"/>
    <s v="Thursday"/>
    <s v=""/>
    <s v=""/>
    <x v="1"/>
  </r>
  <r>
    <x v="1033"/>
    <s v="Friday"/>
    <s v=""/>
    <s v=""/>
    <x v="1"/>
  </r>
  <r>
    <x v="1034"/>
    <s v="Saturday"/>
    <s v=""/>
    <s v=""/>
    <x v="0"/>
  </r>
  <r>
    <x v="1035"/>
    <s v="Sunday"/>
    <s v=""/>
    <s v=""/>
    <x v="0"/>
  </r>
  <r>
    <x v="1036"/>
    <s v="Monday"/>
    <s v=""/>
    <s v=""/>
    <x v="1"/>
  </r>
  <r>
    <x v="1037"/>
    <s v="Tuesday"/>
    <s v=""/>
    <s v=""/>
    <x v="1"/>
  </r>
  <r>
    <x v="1038"/>
    <s v="Wednesday"/>
    <s v=""/>
    <s v=""/>
    <x v="1"/>
  </r>
  <r>
    <x v="1039"/>
    <s v="Thursday"/>
    <s v=""/>
    <s v=""/>
    <x v="1"/>
  </r>
  <r>
    <x v="1040"/>
    <s v="Friday"/>
    <s v=""/>
    <s v=""/>
    <x v="1"/>
  </r>
  <r>
    <x v="1041"/>
    <s v="Saturday"/>
    <s v=""/>
    <s v=""/>
    <x v="0"/>
  </r>
  <r>
    <x v="1042"/>
    <s v="Sunday"/>
    <s v=""/>
    <s v=""/>
    <x v="0"/>
  </r>
  <r>
    <x v="1043"/>
    <s v="Monday"/>
    <s v=""/>
    <s v=""/>
    <x v="1"/>
  </r>
  <r>
    <x v="1044"/>
    <s v="Tuesday"/>
    <s v=""/>
    <s v=""/>
    <x v="1"/>
  </r>
  <r>
    <x v="1045"/>
    <s v="Wednesday"/>
    <s v=""/>
    <s v=""/>
    <x v="1"/>
  </r>
  <r>
    <x v="1046"/>
    <s v="Thursday"/>
    <s v=""/>
    <s v=""/>
    <x v="1"/>
  </r>
  <r>
    <x v="1047"/>
    <s v="Friday"/>
    <s v=""/>
    <s v=""/>
    <x v="1"/>
  </r>
  <r>
    <x v="1048"/>
    <s v="Saturday"/>
    <s v=""/>
    <s v=""/>
    <x v="0"/>
  </r>
  <r>
    <x v="1049"/>
    <s v="Sunday"/>
    <s v=""/>
    <s v=""/>
    <x v="0"/>
  </r>
  <r>
    <x v="1050"/>
    <s v="Monday"/>
    <s v=""/>
    <s v=""/>
    <x v="1"/>
  </r>
  <r>
    <x v="1051"/>
    <s v="Tuesday"/>
    <s v=""/>
    <s v=""/>
    <x v="1"/>
  </r>
  <r>
    <x v="1052"/>
    <s v="Wednesday"/>
    <s v=""/>
    <s v=""/>
    <x v="1"/>
  </r>
  <r>
    <x v="1053"/>
    <s v="Thursday"/>
    <s v=""/>
    <s v=""/>
    <x v="1"/>
  </r>
  <r>
    <x v="1054"/>
    <s v="Friday"/>
    <s v=""/>
    <s v=""/>
    <x v="1"/>
  </r>
  <r>
    <x v="1055"/>
    <s v="Saturday"/>
    <s v=""/>
    <s v=""/>
    <x v="0"/>
  </r>
  <r>
    <x v="1056"/>
    <s v="Sunday"/>
    <s v=""/>
    <s v=""/>
    <x v="0"/>
  </r>
  <r>
    <x v="1057"/>
    <s v="Monday"/>
    <s v=""/>
    <s v=""/>
    <x v="1"/>
  </r>
  <r>
    <x v="1058"/>
    <s v="Tuesday"/>
    <s v=""/>
    <s v=""/>
    <x v="1"/>
  </r>
  <r>
    <x v="1059"/>
    <s v="Wednesday"/>
    <s v=""/>
    <s v=""/>
    <x v="1"/>
  </r>
  <r>
    <x v="1060"/>
    <s v="Thursday"/>
    <s v=""/>
    <s v=""/>
    <x v="1"/>
  </r>
  <r>
    <x v="1061"/>
    <s v="Friday"/>
    <s v=""/>
    <s v=""/>
    <x v="1"/>
  </r>
  <r>
    <x v="1062"/>
    <s v="Saturday"/>
    <s v=""/>
    <s v=""/>
    <x v="0"/>
  </r>
  <r>
    <x v="1063"/>
    <s v="Sunday"/>
    <s v=""/>
    <s v=""/>
    <x v="0"/>
  </r>
  <r>
    <x v="1064"/>
    <s v="Monday"/>
    <s v=""/>
    <s v=""/>
    <x v="1"/>
  </r>
  <r>
    <x v="1065"/>
    <s v="Tuesday"/>
    <s v=""/>
    <s v=""/>
    <x v="1"/>
  </r>
  <r>
    <x v="1066"/>
    <s v="Wednesday"/>
    <s v=""/>
    <s v=""/>
    <x v="1"/>
  </r>
  <r>
    <x v="1067"/>
    <s v="Thursday"/>
    <s v=""/>
    <s v=""/>
    <x v="1"/>
  </r>
  <r>
    <x v="1068"/>
    <s v="Friday"/>
    <s v=""/>
    <s v=""/>
    <x v="1"/>
  </r>
  <r>
    <x v="1069"/>
    <s v="Saturday"/>
    <s v=""/>
    <s v=""/>
    <x v="0"/>
  </r>
  <r>
    <x v="1070"/>
    <s v="Sunday"/>
    <s v=""/>
    <s v=""/>
    <x v="0"/>
  </r>
  <r>
    <x v="1071"/>
    <s v="Monday"/>
    <s v=""/>
    <s v=""/>
    <x v="1"/>
  </r>
  <r>
    <x v="1072"/>
    <s v="Tuesday"/>
    <s v=""/>
    <s v=""/>
    <x v="1"/>
  </r>
  <r>
    <x v="1073"/>
    <s v="Wednesday"/>
    <s v=""/>
    <s v=""/>
    <x v="1"/>
  </r>
  <r>
    <x v="1074"/>
    <s v="Thursday"/>
    <s v=""/>
    <s v=""/>
    <x v="1"/>
  </r>
  <r>
    <x v="1075"/>
    <s v="Friday"/>
    <s v=""/>
    <s v=""/>
    <x v="1"/>
  </r>
  <r>
    <x v="1076"/>
    <s v="Saturday"/>
    <s v=""/>
    <s v=""/>
    <x v="0"/>
  </r>
  <r>
    <x v="1077"/>
    <s v="Sunday"/>
    <s v=""/>
    <s v=""/>
    <x v="0"/>
  </r>
  <r>
    <x v="1078"/>
    <s v="Monday"/>
    <s v=""/>
    <s v=""/>
    <x v="1"/>
  </r>
  <r>
    <x v="1079"/>
    <s v="Tuesday"/>
    <s v=""/>
    <s v=""/>
    <x v="1"/>
  </r>
  <r>
    <x v="1080"/>
    <s v="Wednesday"/>
    <s v=""/>
    <s v=""/>
    <x v="1"/>
  </r>
  <r>
    <x v="1081"/>
    <s v="Thursday"/>
    <s v=""/>
    <s v=""/>
    <x v="1"/>
  </r>
  <r>
    <x v="1082"/>
    <s v="Friday"/>
    <s v=""/>
    <s v=""/>
    <x v="1"/>
  </r>
  <r>
    <x v="1083"/>
    <s v="Saturday"/>
    <s v=""/>
    <s v=""/>
    <x v="0"/>
  </r>
  <r>
    <x v="1084"/>
    <s v="Sunday"/>
    <s v=""/>
    <s v=""/>
    <x v="0"/>
  </r>
  <r>
    <x v="1085"/>
    <s v="Monday"/>
    <s v=""/>
    <s v=""/>
    <x v="1"/>
  </r>
  <r>
    <x v="1086"/>
    <s v="Tuesday"/>
    <s v=""/>
    <s v=""/>
    <x v="1"/>
  </r>
  <r>
    <x v="1087"/>
    <s v="Wednesday"/>
    <s v=""/>
    <s v=""/>
    <x v="1"/>
  </r>
  <r>
    <x v="1088"/>
    <s v="Thursday"/>
    <s v=""/>
    <s v=""/>
    <x v="1"/>
  </r>
  <r>
    <x v="1089"/>
    <s v="Friday"/>
    <s v="Christmas Day"/>
    <s v="Christmas Day"/>
    <x v="0"/>
  </r>
  <r>
    <x v="1090"/>
    <s v="Saturday"/>
    <s v="Proclamation Day"/>
    <s v="Proclamation Day"/>
    <x v="0"/>
  </r>
  <r>
    <x v="1091"/>
    <s v="Sunday"/>
    <s v=""/>
    <s v=""/>
    <x v="0"/>
  </r>
  <r>
    <x v="1092"/>
    <s v="Monday"/>
    <s v="Proclamation Day Holiday"/>
    <s v="Proclamation Day Holiday"/>
    <x v="0"/>
  </r>
  <r>
    <x v="1093"/>
    <s v="Tuesday"/>
    <s v=""/>
    <s v=""/>
    <x v="1"/>
  </r>
  <r>
    <x v="1094"/>
    <s v="Wednesday"/>
    <s v=""/>
    <s v=""/>
    <x v="1"/>
  </r>
  <r>
    <x v="1095"/>
    <s v="Thursday"/>
    <s v=""/>
    <s v=""/>
    <x v="1"/>
  </r>
  <r>
    <x v="1096"/>
    <s v="Friday"/>
    <s v=""/>
    <s v=""/>
    <x v="1"/>
  </r>
  <r>
    <x v="1097"/>
    <s v="Saturday"/>
    <s v=""/>
    <s v=""/>
    <x v="0"/>
  </r>
  <r>
    <x v="1098"/>
    <s v="Sunday"/>
    <s v=""/>
    <s v=""/>
    <x v="0"/>
  </r>
  <r>
    <x v="1099"/>
    <s v="Monday"/>
    <s v=""/>
    <s v=""/>
    <x v="1"/>
  </r>
  <r>
    <x v="1100"/>
    <s v="Tuesday"/>
    <s v=""/>
    <s v=""/>
    <x v="1"/>
  </r>
  <r>
    <x v="1101"/>
    <s v="Wednesday"/>
    <s v=""/>
    <s v=""/>
    <x v="1"/>
  </r>
  <r>
    <x v="1102"/>
    <s v="Thursday"/>
    <s v=""/>
    <s v=""/>
    <x v="1"/>
  </r>
  <r>
    <x v="1103"/>
    <s v="Friday"/>
    <s v=""/>
    <s v=""/>
    <x v="1"/>
  </r>
  <r>
    <x v="1104"/>
    <s v="Saturday"/>
    <s v=""/>
    <s v=""/>
    <x v="0"/>
  </r>
  <r>
    <x v="1105"/>
    <s v="Sunday"/>
    <s v=""/>
    <s v=""/>
    <x v="0"/>
  </r>
  <r>
    <x v="1106"/>
    <s v="Monday"/>
    <s v=""/>
    <s v=""/>
    <x v="1"/>
  </r>
  <r>
    <x v="1107"/>
    <s v="Tuesday"/>
    <s v=""/>
    <s v=""/>
    <x v="1"/>
  </r>
  <r>
    <x v="1108"/>
    <s v="Wednesday"/>
    <s v=""/>
    <s v=""/>
    <x v="1"/>
  </r>
  <r>
    <x v="1109"/>
    <s v="Thursday"/>
    <s v=""/>
    <s v=""/>
    <x v="1"/>
  </r>
  <r>
    <x v="1110"/>
    <s v="Friday"/>
    <s v=""/>
    <s v=""/>
    <x v="1"/>
  </r>
  <r>
    <x v="1111"/>
    <s v="Saturday"/>
    <s v=""/>
    <s v=""/>
    <x v="0"/>
  </r>
  <r>
    <x v="1112"/>
    <s v="Sunday"/>
    <s v=""/>
    <s v=""/>
    <x v="0"/>
  </r>
  <r>
    <x v="1113"/>
    <s v="Monday"/>
    <s v=""/>
    <s v=""/>
    <x v="1"/>
  </r>
  <r>
    <x v="1114"/>
    <s v="Tuesday"/>
    <s v=""/>
    <s v=""/>
    <x v="1"/>
  </r>
  <r>
    <x v="1115"/>
    <s v="Wednesday"/>
    <s v=""/>
    <s v=""/>
    <x v="1"/>
  </r>
  <r>
    <x v="1116"/>
    <s v="Thursday"/>
    <s v=""/>
    <s v=""/>
    <x v="1"/>
  </r>
  <r>
    <x v="1117"/>
    <s v="Friday"/>
    <s v=""/>
    <s v=""/>
    <x v="1"/>
  </r>
  <r>
    <x v="1118"/>
    <s v="Saturday"/>
    <s v=""/>
    <s v=""/>
    <x v="0"/>
  </r>
  <r>
    <x v="1119"/>
    <s v="Sunday"/>
    <s v=""/>
    <s v=""/>
    <x v="0"/>
  </r>
  <r>
    <x v="1120"/>
    <s v="Monday"/>
    <s v=""/>
    <s v=""/>
    <x v="1"/>
  </r>
  <r>
    <x v="1121"/>
    <s v="Tuesday"/>
    <s v=""/>
    <s v=""/>
    <x v="1"/>
  </r>
  <r>
    <x v="1122"/>
    <s v="Wednesday"/>
    <s v=""/>
    <s v=""/>
    <x v="1"/>
  </r>
  <r>
    <x v="1123"/>
    <s v="Thursday"/>
    <s v=""/>
    <s v=""/>
    <x v="1"/>
  </r>
  <r>
    <x v="1124"/>
    <s v="Friday"/>
    <s v=""/>
    <s v=""/>
    <x v="1"/>
  </r>
  <r>
    <x v="1125"/>
    <s v="Saturday"/>
    <s v=""/>
    <s v=""/>
    <x v="0"/>
  </r>
  <r>
    <x v="1126"/>
    <s v="Sunday"/>
    <s v=""/>
    <s v=""/>
    <x v="0"/>
  </r>
  <r>
    <x v="1127"/>
    <s v="Monday"/>
    <s v=""/>
    <s v=""/>
    <x v="1"/>
  </r>
  <r>
    <x v="1128"/>
    <s v="Tuesday"/>
    <s v=""/>
    <s v=""/>
    <x v="1"/>
  </r>
  <r>
    <x v="1129"/>
    <s v="Wednesday"/>
    <s v=""/>
    <s v=""/>
    <x v="1"/>
  </r>
  <r>
    <x v="1130"/>
    <s v="Thursday"/>
    <s v=""/>
    <s v=""/>
    <x v="1"/>
  </r>
  <r>
    <x v="1131"/>
    <s v="Friday"/>
    <s v=""/>
    <s v=""/>
    <x v="1"/>
  </r>
  <r>
    <x v="1132"/>
    <s v="Saturday"/>
    <s v=""/>
    <s v=""/>
    <x v="0"/>
  </r>
  <r>
    <x v="1133"/>
    <s v="Sunday"/>
    <s v=""/>
    <s v=""/>
    <x v="0"/>
  </r>
  <r>
    <x v="1134"/>
    <s v="Monday"/>
    <s v=""/>
    <s v=""/>
    <x v="1"/>
  </r>
  <r>
    <x v="1135"/>
    <s v="Tuesday"/>
    <s v=""/>
    <s v=""/>
    <x v="1"/>
  </r>
  <r>
    <x v="1136"/>
    <s v="Wednesday"/>
    <s v=""/>
    <s v=""/>
    <x v="1"/>
  </r>
  <r>
    <x v="1137"/>
    <s v="Thursday"/>
    <s v=""/>
    <s v=""/>
    <x v="1"/>
  </r>
  <r>
    <x v="1138"/>
    <s v="Friday"/>
    <s v=""/>
    <s v=""/>
    <x v="1"/>
  </r>
  <r>
    <x v="1139"/>
    <s v="Saturday"/>
    <s v=""/>
    <s v=""/>
    <x v="0"/>
  </r>
  <r>
    <x v="1140"/>
    <s v="Sunday"/>
    <s v=""/>
    <s v=""/>
    <x v="0"/>
  </r>
  <r>
    <x v="1141"/>
    <s v="Monday"/>
    <s v=""/>
    <s v=""/>
    <x v="1"/>
  </r>
  <r>
    <x v="1142"/>
    <s v="Tuesday"/>
    <s v=""/>
    <s v=""/>
    <x v="1"/>
  </r>
  <r>
    <x v="1143"/>
    <s v="Wednesday"/>
    <s v=""/>
    <s v=""/>
    <x v="1"/>
  </r>
  <r>
    <x v="1144"/>
    <s v="Thursday"/>
    <s v=""/>
    <s v=""/>
    <x v="1"/>
  </r>
  <r>
    <x v="1145"/>
    <s v="Friday"/>
    <s v=""/>
    <s v=""/>
    <x v="1"/>
  </r>
  <r>
    <x v="1146"/>
    <s v="Saturday"/>
    <s v=""/>
    <s v=""/>
    <x v="0"/>
  </r>
  <r>
    <x v="1147"/>
    <s v="Sunday"/>
    <s v=""/>
    <s v=""/>
    <x v="0"/>
  </r>
  <r>
    <x v="1148"/>
    <s v="Monday"/>
    <s v=""/>
    <s v=""/>
    <x v="1"/>
  </r>
  <r>
    <x v="1149"/>
    <s v="Tuesday"/>
    <s v=""/>
    <s v=""/>
    <x v="1"/>
  </r>
  <r>
    <x v="1150"/>
    <s v="Wednesday"/>
    <s v=""/>
    <s v=""/>
    <x v="1"/>
  </r>
  <r>
    <x v="1151"/>
    <s v="Thursday"/>
    <s v=""/>
    <s v=""/>
    <x v="1"/>
  </r>
  <r>
    <x v="1152"/>
    <s v="Friday"/>
    <s v=""/>
    <s v=""/>
    <x v="1"/>
  </r>
  <r>
    <x v="1153"/>
    <s v="Saturday"/>
    <s v=""/>
    <s v=""/>
    <x v="0"/>
  </r>
  <r>
    <x v="1154"/>
    <s v="Sunday"/>
    <s v=""/>
    <s v=""/>
    <x v="0"/>
  </r>
  <r>
    <x v="1155"/>
    <s v="Monday"/>
    <s v=""/>
    <s v=""/>
    <x v="1"/>
  </r>
  <r>
    <x v="1156"/>
    <s v="Tuesday"/>
    <s v=""/>
    <s v=""/>
    <x v="1"/>
  </r>
  <r>
    <x v="1157"/>
    <s v="Wednesday"/>
    <s v=""/>
    <s v=""/>
    <x v="1"/>
  </r>
  <r>
    <x v="1158"/>
    <s v="Thursday"/>
    <s v=""/>
    <s v=""/>
    <x v="1"/>
  </r>
  <r>
    <x v="1159"/>
    <s v="Friday"/>
    <s v=""/>
    <s v=""/>
    <x v="1"/>
  </r>
  <r>
    <x v="1160"/>
    <s v="Saturday"/>
    <s v=""/>
    <s v=""/>
    <x v="0"/>
  </r>
  <r>
    <x v="1161"/>
    <s v="Sunday"/>
    <s v=""/>
    <s v=""/>
    <x v="0"/>
  </r>
  <r>
    <x v="1162"/>
    <s v="Monday"/>
    <s v=""/>
    <s v=""/>
    <x v="1"/>
  </r>
  <r>
    <x v="1163"/>
    <s v="Tuesday"/>
    <s v=""/>
    <s v=""/>
    <x v="1"/>
  </r>
  <r>
    <x v="1164"/>
    <s v="Wednesday"/>
    <s v=""/>
    <s v=""/>
    <x v="1"/>
  </r>
  <r>
    <x v="1165"/>
    <s v="Thursday"/>
    <s v=""/>
    <s v=""/>
    <x v="1"/>
  </r>
  <r>
    <x v="1166"/>
    <s v="Friday"/>
    <s v=""/>
    <s v=""/>
    <x v="1"/>
  </r>
  <r>
    <x v="1167"/>
    <s v="Saturday"/>
    <s v=""/>
    <s v=""/>
    <x v="0"/>
  </r>
  <r>
    <x v="1168"/>
    <s v="Sunday"/>
    <s v=""/>
    <s v=""/>
    <x v="0"/>
  </r>
  <r>
    <x v="1169"/>
    <s v="Monday"/>
    <s v=""/>
    <s v=""/>
    <x v="1"/>
  </r>
  <r>
    <x v="1170"/>
    <s v="Tuesday"/>
    <s v=""/>
    <s v=""/>
    <x v="1"/>
  </r>
  <r>
    <x v="1171"/>
    <s v="Wednesday"/>
    <s v=""/>
    <s v=""/>
    <x v="1"/>
  </r>
  <r>
    <x v="1172"/>
    <s v="Thursday"/>
    <s v=""/>
    <s v=""/>
    <x v="1"/>
  </r>
  <r>
    <x v="1173"/>
    <s v="Friday"/>
    <s v=""/>
    <s v=""/>
    <x v="1"/>
  </r>
  <r>
    <x v="1174"/>
    <s v="Saturday"/>
    <s v=""/>
    <s v=""/>
    <x v="0"/>
  </r>
  <r>
    <x v="1175"/>
    <s v="Sunday"/>
    <s v=""/>
    <s v=""/>
    <x v="0"/>
  </r>
  <r>
    <x v="1176"/>
    <s v="Monday"/>
    <s v=""/>
    <s v=""/>
    <x v="1"/>
  </r>
  <r>
    <x v="1177"/>
    <s v="Tuesday"/>
    <s v=""/>
    <s v=""/>
    <x v="1"/>
  </r>
  <r>
    <x v="1178"/>
    <s v="Wednesday"/>
    <s v=""/>
    <s v=""/>
    <x v="1"/>
  </r>
  <r>
    <x v="1179"/>
    <s v="Thursday"/>
    <s v=""/>
    <s v=""/>
    <x v="1"/>
  </r>
  <r>
    <x v="1180"/>
    <s v="Friday"/>
    <s v=""/>
    <s v=""/>
    <x v="1"/>
  </r>
  <r>
    <x v="1181"/>
    <s v="Saturday"/>
    <s v=""/>
    <s v=""/>
    <x v="0"/>
  </r>
  <r>
    <x v="1182"/>
    <s v="Sunday"/>
    <s v=""/>
    <s v=""/>
    <x v="0"/>
  </r>
  <r>
    <x v="1183"/>
    <s v="Monday"/>
    <s v=""/>
    <s v=""/>
    <x v="1"/>
  </r>
  <r>
    <x v="1184"/>
    <s v="Tuesday"/>
    <s v=""/>
    <s v=""/>
    <x v="1"/>
  </r>
  <r>
    <x v="1185"/>
    <s v="Wednesday"/>
    <s v=""/>
    <s v=""/>
    <x v="1"/>
  </r>
  <r>
    <x v="1186"/>
    <s v="Thursday"/>
    <s v=""/>
    <s v=""/>
    <x v="1"/>
  </r>
  <r>
    <x v="1187"/>
    <s v="Friday"/>
    <s v=""/>
    <s v=""/>
    <x v="1"/>
  </r>
  <r>
    <x v="1188"/>
    <s v="Saturday"/>
    <s v=""/>
    <s v=""/>
    <x v="0"/>
  </r>
  <r>
    <x v="1189"/>
    <s v="Sunday"/>
    <s v=""/>
    <s v=""/>
    <x v="0"/>
  </r>
  <r>
    <x v="1190"/>
    <s v="Monday"/>
    <s v=""/>
    <s v=""/>
    <x v="1"/>
  </r>
  <r>
    <x v="1191"/>
    <s v="Tuesday"/>
    <s v=""/>
    <s v=""/>
    <x v="1"/>
  </r>
  <r>
    <x v="1192"/>
    <s v="Wednesday"/>
    <s v=""/>
    <s v=""/>
    <x v="1"/>
  </r>
  <r>
    <x v="1193"/>
    <s v="Thursday"/>
    <s v=""/>
    <s v=""/>
    <x v="1"/>
  </r>
  <r>
    <x v="1194"/>
    <s v="Friday"/>
    <s v=""/>
    <s v=""/>
    <x v="1"/>
  </r>
  <r>
    <x v="1195"/>
    <s v="Saturday"/>
    <s v=""/>
    <s v=""/>
    <x v="0"/>
  </r>
  <r>
    <x v="1196"/>
    <s v="Sunday"/>
    <s v=""/>
    <s v=""/>
    <x v="0"/>
  </r>
  <r>
    <x v="1197"/>
    <s v="Monday"/>
    <s v=""/>
    <s v=""/>
    <x v="1"/>
  </r>
  <r>
    <x v="1198"/>
    <s v="Tuesday"/>
    <s v=""/>
    <s v=""/>
    <x v="1"/>
  </r>
  <r>
    <x v="1199"/>
    <s v="Wednesday"/>
    <s v=""/>
    <s v=""/>
    <x v="1"/>
  </r>
  <r>
    <x v="1200"/>
    <s v="Thursday"/>
    <s v=""/>
    <s v=""/>
    <x v="1"/>
  </r>
  <r>
    <x v="1201"/>
    <s v="Friday"/>
    <s v=""/>
    <s v=""/>
    <x v="1"/>
  </r>
  <r>
    <x v="1202"/>
    <s v="Saturday"/>
    <s v=""/>
    <s v=""/>
    <x v="0"/>
  </r>
  <r>
    <x v="1203"/>
    <s v="Sunday"/>
    <s v=""/>
    <s v=""/>
    <x v="0"/>
  </r>
  <r>
    <x v="1204"/>
    <s v="Monday"/>
    <s v=""/>
    <s v=""/>
    <x v="1"/>
  </r>
  <r>
    <x v="1205"/>
    <s v="Tuesday"/>
    <s v=""/>
    <s v=""/>
    <x v="1"/>
  </r>
  <r>
    <x v="1206"/>
    <s v="Wednesday"/>
    <s v=""/>
    <s v=""/>
    <x v="1"/>
  </r>
  <r>
    <x v="1207"/>
    <s v="Thursday"/>
    <s v=""/>
    <s v=""/>
    <x v="1"/>
  </r>
  <r>
    <x v="1208"/>
    <s v="Friday"/>
    <s v=""/>
    <s v=""/>
    <x v="1"/>
  </r>
  <r>
    <x v="1209"/>
    <s v="Saturday"/>
    <s v=""/>
    <s v=""/>
    <x v="0"/>
  </r>
  <r>
    <x v="1210"/>
    <s v="Sunday"/>
    <s v=""/>
    <s v=""/>
    <x v="0"/>
  </r>
  <r>
    <x v="1211"/>
    <s v="Monday"/>
    <s v=""/>
    <s v=""/>
    <x v="1"/>
  </r>
  <r>
    <x v="1212"/>
    <s v="Tuesday"/>
    <s v=""/>
    <s v=""/>
    <x v="1"/>
  </r>
  <r>
    <x v="1213"/>
    <s v="Wednesday"/>
    <s v=""/>
    <s v=""/>
    <x v="1"/>
  </r>
  <r>
    <x v="1214"/>
    <s v="Thursday"/>
    <s v=""/>
    <s v=""/>
    <x v="1"/>
  </r>
  <r>
    <x v="1215"/>
    <s v="Friday"/>
    <s v=""/>
    <s v=""/>
    <x v="1"/>
  </r>
  <r>
    <x v="1216"/>
    <s v="Saturday"/>
    <s v=""/>
    <s v=""/>
    <x v="0"/>
  </r>
  <r>
    <x v="1217"/>
    <s v="Sunday"/>
    <s v=""/>
    <s v=""/>
    <x v="0"/>
  </r>
  <r>
    <x v="1218"/>
    <s v="Monday"/>
    <s v=""/>
    <s v=""/>
    <x v="1"/>
  </r>
  <r>
    <x v="1219"/>
    <s v="Tuesday"/>
    <s v=""/>
    <s v=""/>
    <x v="1"/>
  </r>
  <r>
    <x v="1220"/>
    <s v="Wednesday"/>
    <s v=""/>
    <s v=""/>
    <x v="1"/>
  </r>
  <r>
    <x v="1221"/>
    <s v="Thursday"/>
    <s v=""/>
    <s v=""/>
    <x v="1"/>
  </r>
  <r>
    <x v="1222"/>
    <s v="Friday"/>
    <s v=""/>
    <s v=""/>
    <x v="1"/>
  </r>
  <r>
    <x v="1223"/>
    <s v="Saturday"/>
    <s v=""/>
    <s v=""/>
    <x v="0"/>
  </r>
  <r>
    <x v="1224"/>
    <s v="Sunday"/>
    <s v=""/>
    <s v=""/>
    <x v="0"/>
  </r>
  <r>
    <x v="1225"/>
    <s v="Monday"/>
    <s v=""/>
    <s v=""/>
    <x v="1"/>
  </r>
  <r>
    <x v="1226"/>
    <s v="Tuesday"/>
    <s v=""/>
    <s v=""/>
    <x v="1"/>
  </r>
  <r>
    <x v="1227"/>
    <s v="Wednesday"/>
    <s v=""/>
    <s v=""/>
    <x v="1"/>
  </r>
  <r>
    <x v="1228"/>
    <s v="Thursday"/>
    <s v=""/>
    <s v=""/>
    <x v="1"/>
  </r>
  <r>
    <x v="1229"/>
    <s v="Friday"/>
    <s v=""/>
    <s v=""/>
    <x v="1"/>
  </r>
  <r>
    <x v="1230"/>
    <s v="Saturday"/>
    <s v=""/>
    <s v=""/>
    <x v="0"/>
  </r>
  <r>
    <x v="1231"/>
    <s v="Sunday"/>
    <s v=""/>
    <s v=""/>
    <x v="0"/>
  </r>
  <r>
    <x v="1232"/>
    <s v="Monday"/>
    <s v=""/>
    <s v=""/>
    <x v="1"/>
  </r>
  <r>
    <x v="1233"/>
    <s v="Tuesday"/>
    <s v=""/>
    <s v=""/>
    <x v="1"/>
  </r>
  <r>
    <x v="1234"/>
    <s v="Wednesday"/>
    <s v=""/>
    <s v=""/>
    <x v="1"/>
  </r>
  <r>
    <x v="1235"/>
    <s v="Thursday"/>
    <s v=""/>
    <s v=""/>
    <x v="1"/>
  </r>
  <r>
    <x v="1236"/>
    <s v="Friday"/>
    <s v=""/>
    <s v=""/>
    <x v="1"/>
  </r>
  <r>
    <x v="1237"/>
    <s v="Saturday"/>
    <s v=""/>
    <s v=""/>
    <x v="0"/>
  </r>
  <r>
    <x v="1238"/>
    <s v="Sunday"/>
    <s v=""/>
    <s v=""/>
    <x v="0"/>
  </r>
  <r>
    <x v="1239"/>
    <s v="Monday"/>
    <s v=""/>
    <s v=""/>
    <x v="1"/>
  </r>
  <r>
    <x v="1240"/>
    <s v="Tuesday"/>
    <s v=""/>
    <s v=""/>
    <x v="1"/>
  </r>
  <r>
    <x v="1241"/>
    <s v="Wednesday"/>
    <s v=""/>
    <s v=""/>
    <x v="1"/>
  </r>
  <r>
    <x v="1242"/>
    <s v="Thursday"/>
    <s v=""/>
    <s v=""/>
    <x v="1"/>
  </r>
  <r>
    <x v="1243"/>
    <s v="Friday"/>
    <s v=""/>
    <s v=""/>
    <x v="1"/>
  </r>
  <r>
    <x v="1244"/>
    <s v="Saturday"/>
    <s v=""/>
    <s v=""/>
    <x v="0"/>
  </r>
  <r>
    <x v="1245"/>
    <s v="Sunday"/>
    <s v=""/>
    <s v=""/>
    <x v="0"/>
  </r>
  <r>
    <x v="1246"/>
    <s v="Monday"/>
    <s v=""/>
    <s v=""/>
    <x v="1"/>
  </r>
  <r>
    <x v="1247"/>
    <s v="Tuesday"/>
    <s v=""/>
    <s v=""/>
    <x v="1"/>
  </r>
  <r>
    <x v="1248"/>
    <s v="Wednesday"/>
    <s v=""/>
    <s v=""/>
    <x v="1"/>
  </r>
  <r>
    <x v="1249"/>
    <s v="Thursday"/>
    <s v=""/>
    <s v=""/>
    <x v="1"/>
  </r>
  <r>
    <x v="1250"/>
    <s v="Friday"/>
    <s v=""/>
    <s v=""/>
    <x v="1"/>
  </r>
  <r>
    <x v="1251"/>
    <s v="Saturday"/>
    <s v=""/>
    <s v=""/>
    <x v="0"/>
  </r>
  <r>
    <x v="1252"/>
    <s v="Sunday"/>
    <s v=""/>
    <s v=""/>
    <x v="0"/>
  </r>
  <r>
    <x v="1253"/>
    <s v="Monday"/>
    <s v=""/>
    <s v=""/>
    <x v="1"/>
  </r>
  <r>
    <x v="1254"/>
    <s v="Tuesday"/>
    <s v=""/>
    <s v=""/>
    <x v="1"/>
  </r>
  <r>
    <x v="1255"/>
    <s v="Wednesday"/>
    <s v=""/>
    <s v=""/>
    <x v="1"/>
  </r>
  <r>
    <x v="1256"/>
    <s v="Thursday"/>
    <s v=""/>
    <s v=""/>
    <x v="1"/>
  </r>
  <r>
    <x v="1257"/>
    <s v="Friday"/>
    <s v=""/>
    <s v=""/>
    <x v="1"/>
  </r>
  <r>
    <x v="1258"/>
    <s v="Saturday"/>
    <s v=""/>
    <s v=""/>
    <x v="0"/>
  </r>
  <r>
    <x v="1259"/>
    <s v="Sunday"/>
    <s v=""/>
    <s v=""/>
    <x v="0"/>
  </r>
  <r>
    <x v="1260"/>
    <s v="Monday"/>
    <s v=""/>
    <s v=""/>
    <x v="1"/>
  </r>
  <r>
    <x v="1261"/>
    <s v="Tuesday"/>
    <s v=""/>
    <s v=""/>
    <x v="1"/>
  </r>
  <r>
    <x v="1262"/>
    <s v="Wednesday"/>
    <s v=""/>
    <s v=""/>
    <x v="1"/>
  </r>
  <r>
    <x v="1263"/>
    <s v="Thursday"/>
    <s v=""/>
    <s v=""/>
    <x v="1"/>
  </r>
  <r>
    <x v="1264"/>
    <s v="Friday"/>
    <s v=""/>
    <s v=""/>
    <x v="1"/>
  </r>
  <r>
    <x v="1265"/>
    <s v="Saturday"/>
    <s v=""/>
    <s v=""/>
    <x v="0"/>
  </r>
  <r>
    <x v="1266"/>
    <s v="Sunday"/>
    <s v=""/>
    <s v=""/>
    <x v="0"/>
  </r>
  <r>
    <x v="1267"/>
    <s v="Monday"/>
    <s v=""/>
    <s v=""/>
    <x v="1"/>
  </r>
  <r>
    <x v="1268"/>
    <s v="Tuesday"/>
    <s v=""/>
    <s v=""/>
    <x v="1"/>
  </r>
  <r>
    <x v="1269"/>
    <s v="Wednesday"/>
    <s v=""/>
    <s v=""/>
    <x v="1"/>
  </r>
  <r>
    <x v="1270"/>
    <s v="Thursday"/>
    <s v=""/>
    <s v=""/>
    <x v="1"/>
  </r>
  <r>
    <x v="1271"/>
    <s v="Friday"/>
    <s v=""/>
    <s v=""/>
    <x v="1"/>
  </r>
  <r>
    <x v="1272"/>
    <s v="Saturday"/>
    <s v=""/>
    <s v=""/>
    <x v="0"/>
  </r>
  <r>
    <x v="1273"/>
    <s v="Sunday"/>
    <s v=""/>
    <s v=""/>
    <x v="0"/>
  </r>
  <r>
    <x v="1274"/>
    <s v="Monday"/>
    <s v=""/>
    <s v=""/>
    <x v="1"/>
  </r>
  <r>
    <x v="1275"/>
    <s v="Tuesday"/>
    <s v=""/>
    <s v=""/>
    <x v="1"/>
  </r>
  <r>
    <x v="1276"/>
    <s v="Wednesday"/>
    <s v=""/>
    <s v=""/>
    <x v="1"/>
  </r>
  <r>
    <x v="1277"/>
    <s v="Thursday"/>
    <s v=""/>
    <s v=""/>
    <x v="1"/>
  </r>
  <r>
    <x v="1278"/>
    <s v="Friday"/>
    <s v=""/>
    <s v=""/>
    <x v="1"/>
  </r>
  <r>
    <x v="1279"/>
    <s v="Saturday"/>
    <s v=""/>
    <s v=""/>
    <x v="0"/>
  </r>
  <r>
    <x v="1280"/>
    <s v="Sunday"/>
    <s v=""/>
    <s v=""/>
    <x v="0"/>
  </r>
  <r>
    <x v="1281"/>
    <s v="Monday"/>
    <s v=""/>
    <s v=""/>
    <x v="1"/>
  </r>
  <r>
    <x v="1282"/>
    <s v="Tuesday"/>
    <s v=""/>
    <s v=""/>
    <x v="1"/>
  </r>
  <r>
    <x v="1283"/>
    <s v="Wednesday"/>
    <s v=""/>
    <s v=""/>
    <x v="1"/>
  </r>
  <r>
    <x v="1284"/>
    <s v="Thursday"/>
    <s v=""/>
    <s v=""/>
    <x v="1"/>
  </r>
  <r>
    <x v="1285"/>
    <s v="Friday"/>
    <s v=""/>
    <s v=""/>
    <x v="1"/>
  </r>
  <r>
    <x v="1286"/>
    <s v="Saturday"/>
    <s v=""/>
    <s v=""/>
    <x v="0"/>
  </r>
  <r>
    <x v="1287"/>
    <s v="Sunday"/>
    <s v=""/>
    <s v=""/>
    <x v="0"/>
  </r>
  <r>
    <x v="1288"/>
    <s v="Monday"/>
    <s v=""/>
    <s v=""/>
    <x v="1"/>
  </r>
  <r>
    <x v="1289"/>
    <s v="Tuesday"/>
    <s v=""/>
    <s v=""/>
    <x v="1"/>
  </r>
  <r>
    <x v="1290"/>
    <s v="Wednesday"/>
    <s v=""/>
    <s v=""/>
    <x v="1"/>
  </r>
  <r>
    <x v="1291"/>
    <s v="Thursday"/>
    <s v=""/>
    <s v=""/>
    <x v="1"/>
  </r>
  <r>
    <x v="1292"/>
    <s v="Friday"/>
    <s v=""/>
    <s v=""/>
    <x v="1"/>
  </r>
  <r>
    <x v="1293"/>
    <s v="Saturday"/>
    <s v=""/>
    <s v=""/>
    <x v="0"/>
  </r>
  <r>
    <x v="1294"/>
    <s v="Sunday"/>
    <s v=""/>
    <s v=""/>
    <x v="0"/>
  </r>
  <r>
    <x v="1295"/>
    <s v="Monday"/>
    <s v=""/>
    <s v=""/>
    <x v="1"/>
  </r>
  <r>
    <x v="1296"/>
    <s v="Tuesday"/>
    <s v=""/>
    <s v=""/>
    <x v="1"/>
  </r>
  <r>
    <x v="1297"/>
    <s v="Wednesday"/>
    <s v=""/>
    <s v=""/>
    <x v="1"/>
  </r>
  <r>
    <x v="1298"/>
    <s v="Thursday"/>
    <s v=""/>
    <s v=""/>
    <x v="1"/>
  </r>
  <r>
    <x v="1299"/>
    <s v="Friday"/>
    <s v=""/>
    <s v=""/>
    <x v="1"/>
  </r>
  <r>
    <x v="1300"/>
    <s v="Saturday"/>
    <s v=""/>
    <s v=""/>
    <x v="0"/>
  </r>
  <r>
    <x v="1301"/>
    <s v="Sunday"/>
    <s v=""/>
    <s v=""/>
    <x v="0"/>
  </r>
  <r>
    <x v="1302"/>
    <s v="Monday"/>
    <s v=""/>
    <s v=""/>
    <x v="1"/>
  </r>
  <r>
    <x v="1303"/>
    <s v="Tuesday"/>
    <s v=""/>
    <s v=""/>
    <x v="1"/>
  </r>
  <r>
    <x v="1304"/>
    <s v="Wednesday"/>
    <s v=""/>
    <s v=""/>
    <x v="1"/>
  </r>
  <r>
    <x v="1305"/>
    <s v="Thursday"/>
    <s v=""/>
    <s v=""/>
    <x v="1"/>
  </r>
  <r>
    <x v="1306"/>
    <s v="Friday"/>
    <s v=""/>
    <s v=""/>
    <x v="1"/>
  </r>
  <r>
    <x v="1307"/>
    <s v="Saturday"/>
    <s v=""/>
    <s v=""/>
    <x v="0"/>
  </r>
  <r>
    <x v="1308"/>
    <s v="Sunday"/>
    <s v=""/>
    <s v=""/>
    <x v="0"/>
  </r>
  <r>
    <x v="1309"/>
    <s v="Monday"/>
    <s v=""/>
    <s v=""/>
    <x v="1"/>
  </r>
  <r>
    <x v="1310"/>
    <s v="Tuesday"/>
    <s v=""/>
    <s v=""/>
    <x v="1"/>
  </r>
  <r>
    <x v="1311"/>
    <s v="Wednesday"/>
    <s v=""/>
    <s v=""/>
    <x v="1"/>
  </r>
  <r>
    <x v="1312"/>
    <s v="Thursday"/>
    <s v=""/>
    <s v=""/>
    <x v="1"/>
  </r>
  <r>
    <x v="1313"/>
    <s v="Friday"/>
    <s v=""/>
    <s v=""/>
    <x v="1"/>
  </r>
  <r>
    <x v="1314"/>
    <s v="Saturday"/>
    <s v=""/>
    <s v=""/>
    <x v="0"/>
  </r>
  <r>
    <x v="1315"/>
    <s v="Sunday"/>
    <s v=""/>
    <s v=""/>
    <x v="0"/>
  </r>
  <r>
    <x v="1316"/>
    <s v="Monday"/>
    <s v=""/>
    <s v=""/>
    <x v="1"/>
  </r>
  <r>
    <x v="1317"/>
    <s v="Tuesday"/>
    <s v=""/>
    <s v=""/>
    <x v="1"/>
  </r>
  <r>
    <x v="1318"/>
    <s v="Wednesday"/>
    <s v=""/>
    <s v=""/>
    <x v="1"/>
  </r>
  <r>
    <x v="1319"/>
    <s v="Thursday"/>
    <s v=""/>
    <s v=""/>
    <x v="1"/>
  </r>
  <r>
    <x v="1320"/>
    <s v="Friday"/>
    <s v=""/>
    <s v=""/>
    <x v="1"/>
  </r>
  <r>
    <x v="1321"/>
    <s v="Saturday"/>
    <s v=""/>
    <s v=""/>
    <x v="0"/>
  </r>
  <r>
    <x v="1322"/>
    <s v="Sunday"/>
    <s v=""/>
    <s v=""/>
    <x v="0"/>
  </r>
  <r>
    <x v="1323"/>
    <s v="Monday"/>
    <s v=""/>
    <s v=""/>
    <x v="1"/>
  </r>
  <r>
    <x v="1324"/>
    <s v="Tuesday"/>
    <s v=""/>
    <s v=""/>
    <x v="1"/>
  </r>
  <r>
    <x v="1325"/>
    <s v="Wednesday"/>
    <s v=""/>
    <s v=""/>
    <x v="1"/>
  </r>
  <r>
    <x v="1326"/>
    <s v="Thursday"/>
    <s v=""/>
    <s v=""/>
    <x v="1"/>
  </r>
  <r>
    <x v="1327"/>
    <s v="Friday"/>
    <s v=""/>
    <s v=""/>
    <x v="1"/>
  </r>
  <r>
    <x v="1328"/>
    <s v="Saturday"/>
    <s v=""/>
    <s v=""/>
    <x v="0"/>
  </r>
  <r>
    <x v="1329"/>
    <s v="Sunday"/>
    <s v=""/>
    <s v=""/>
    <x v="0"/>
  </r>
  <r>
    <x v="1330"/>
    <s v="Monday"/>
    <s v=""/>
    <s v=""/>
    <x v="1"/>
  </r>
  <r>
    <x v="1331"/>
    <s v="Tuesday"/>
    <s v=""/>
    <s v=""/>
    <x v="1"/>
  </r>
  <r>
    <x v="1332"/>
    <s v="Wednesday"/>
    <s v=""/>
    <s v=""/>
    <x v="1"/>
  </r>
  <r>
    <x v="1333"/>
    <s v="Thursday"/>
    <s v=""/>
    <s v=""/>
    <x v="1"/>
  </r>
  <r>
    <x v="1334"/>
    <s v="Friday"/>
    <s v=""/>
    <s v=""/>
    <x v="1"/>
  </r>
  <r>
    <x v="1335"/>
    <s v="Saturday"/>
    <s v=""/>
    <s v=""/>
    <x v="0"/>
  </r>
  <r>
    <x v="1336"/>
    <s v="Sunday"/>
    <s v=""/>
    <s v=""/>
    <x v="0"/>
  </r>
  <r>
    <x v="1337"/>
    <s v="Monday"/>
    <s v=""/>
    <s v=""/>
    <x v="1"/>
  </r>
  <r>
    <x v="1338"/>
    <s v="Tuesday"/>
    <s v=""/>
    <s v=""/>
    <x v="1"/>
  </r>
  <r>
    <x v="1339"/>
    <s v="Wednesday"/>
    <s v=""/>
    <s v=""/>
    <x v="1"/>
  </r>
  <r>
    <x v="1340"/>
    <s v="Thursday"/>
    <s v=""/>
    <s v=""/>
    <x v="1"/>
  </r>
  <r>
    <x v="1341"/>
    <s v="Friday"/>
    <s v=""/>
    <s v=""/>
    <x v="1"/>
  </r>
  <r>
    <x v="1342"/>
    <s v="Saturday"/>
    <s v=""/>
    <s v=""/>
    <x v="0"/>
  </r>
  <r>
    <x v="1343"/>
    <s v="Sunday"/>
    <s v=""/>
    <s v=""/>
    <x v="0"/>
  </r>
  <r>
    <x v="1344"/>
    <s v="Monday"/>
    <s v=""/>
    <s v=""/>
    <x v="1"/>
  </r>
  <r>
    <x v="1345"/>
    <s v="Tuesday"/>
    <s v=""/>
    <s v=""/>
    <x v="1"/>
  </r>
  <r>
    <x v="1346"/>
    <s v="Wednesday"/>
    <s v=""/>
    <s v=""/>
    <x v="1"/>
  </r>
  <r>
    <x v="1347"/>
    <s v="Thursday"/>
    <s v=""/>
    <s v=""/>
    <x v="1"/>
  </r>
  <r>
    <x v="1348"/>
    <s v="Friday"/>
    <s v=""/>
    <s v=""/>
    <x v="1"/>
  </r>
  <r>
    <x v="1349"/>
    <s v="Saturday"/>
    <s v=""/>
    <s v=""/>
    <x v="0"/>
  </r>
  <r>
    <x v="1350"/>
    <s v="Sunday"/>
    <s v=""/>
    <s v=""/>
    <x v="0"/>
  </r>
  <r>
    <x v="1351"/>
    <s v="Monday"/>
    <s v=""/>
    <s v=""/>
    <x v="1"/>
  </r>
  <r>
    <x v="1352"/>
    <s v="Tuesday"/>
    <s v=""/>
    <s v=""/>
    <x v="1"/>
  </r>
  <r>
    <x v="1353"/>
    <s v="Wednesday"/>
    <s v=""/>
    <s v=""/>
    <x v="1"/>
  </r>
  <r>
    <x v="1354"/>
    <s v="Thursday"/>
    <s v=""/>
    <s v=""/>
    <x v="1"/>
  </r>
  <r>
    <x v="1355"/>
    <s v="Friday"/>
    <s v=""/>
    <s v=""/>
    <x v="1"/>
  </r>
  <r>
    <x v="1356"/>
    <s v="Saturday"/>
    <s v=""/>
    <s v=""/>
    <x v="0"/>
  </r>
  <r>
    <x v="1357"/>
    <s v="Sunday"/>
    <s v=""/>
    <s v=""/>
    <x v="0"/>
  </r>
  <r>
    <x v="1358"/>
    <s v="Monday"/>
    <s v=""/>
    <s v=""/>
    <x v="1"/>
  </r>
  <r>
    <x v="1359"/>
    <s v="Tuesday"/>
    <s v=""/>
    <s v=""/>
    <x v="1"/>
  </r>
  <r>
    <x v="1360"/>
    <s v="Wednesday"/>
    <s v=""/>
    <s v=""/>
    <x v="1"/>
  </r>
  <r>
    <x v="1361"/>
    <s v="Thursday"/>
    <s v=""/>
    <s v=""/>
    <x v="1"/>
  </r>
  <r>
    <x v="1362"/>
    <s v="Friday"/>
    <s v=""/>
    <s v=""/>
    <x v="1"/>
  </r>
  <r>
    <x v="1363"/>
    <s v="Saturday"/>
    <s v=""/>
    <s v=""/>
    <x v="0"/>
  </r>
  <r>
    <x v="1364"/>
    <s v="Sunday"/>
    <s v=""/>
    <s v=""/>
    <x v="0"/>
  </r>
  <r>
    <x v="1365"/>
    <s v="Monday"/>
    <s v=""/>
    <s v=""/>
    <x v="1"/>
  </r>
  <r>
    <x v="1366"/>
    <s v="Tuesday"/>
    <s v=""/>
    <s v=""/>
    <x v="1"/>
  </r>
  <r>
    <x v="1367"/>
    <s v="Wednesday"/>
    <s v=""/>
    <s v=""/>
    <x v="1"/>
  </r>
  <r>
    <x v="1368"/>
    <s v="Thursday"/>
    <s v=""/>
    <s v=""/>
    <x v="1"/>
  </r>
  <r>
    <x v="1369"/>
    <s v="Friday"/>
    <s v=""/>
    <s v=""/>
    <x v="1"/>
  </r>
  <r>
    <x v="1370"/>
    <s v="Saturday"/>
    <s v=""/>
    <s v=""/>
    <x v="0"/>
  </r>
  <r>
    <x v="1371"/>
    <s v="Sunday"/>
    <s v=""/>
    <s v=""/>
    <x v="0"/>
  </r>
  <r>
    <x v="1372"/>
    <s v="Monday"/>
    <s v=""/>
    <s v=""/>
    <x v="1"/>
  </r>
  <r>
    <x v="1373"/>
    <s v="Tuesday"/>
    <s v=""/>
    <s v=""/>
    <x v="1"/>
  </r>
  <r>
    <x v="1374"/>
    <s v="Wednesday"/>
    <s v=""/>
    <s v=""/>
    <x v="1"/>
  </r>
  <r>
    <x v="1375"/>
    <s v="Thursday"/>
    <s v=""/>
    <s v=""/>
    <x v="1"/>
  </r>
  <r>
    <x v="1376"/>
    <s v="Friday"/>
    <s v=""/>
    <s v=""/>
    <x v="1"/>
  </r>
  <r>
    <x v="1377"/>
    <s v="Saturday"/>
    <s v=""/>
    <s v=""/>
    <x v="0"/>
  </r>
  <r>
    <x v="1378"/>
    <s v="Sunday"/>
    <s v=""/>
    <s v=""/>
    <x v="0"/>
  </r>
  <r>
    <x v="1379"/>
    <s v="Monday"/>
    <s v=""/>
    <s v=""/>
    <x v="1"/>
  </r>
  <r>
    <x v="1380"/>
    <s v="Tuesday"/>
    <s v=""/>
    <s v=""/>
    <x v="1"/>
  </r>
  <r>
    <x v="1381"/>
    <s v="Wednesday"/>
    <s v=""/>
    <s v=""/>
    <x v="1"/>
  </r>
  <r>
    <x v="1382"/>
    <s v="Thursday"/>
    <s v=""/>
    <s v=""/>
    <x v="1"/>
  </r>
  <r>
    <x v="1383"/>
    <s v="Friday"/>
    <s v=""/>
    <s v=""/>
    <x v="1"/>
  </r>
  <r>
    <x v="1384"/>
    <s v="Saturday"/>
    <s v=""/>
    <s v=""/>
    <x v="0"/>
  </r>
  <r>
    <x v="1385"/>
    <s v="Sunday"/>
    <s v=""/>
    <s v=""/>
    <x v="0"/>
  </r>
  <r>
    <x v="1386"/>
    <s v="Monday"/>
    <s v=""/>
    <s v=""/>
    <x v="1"/>
  </r>
  <r>
    <x v="1387"/>
    <s v="Tuesday"/>
    <s v=""/>
    <s v=""/>
    <x v="1"/>
  </r>
  <r>
    <x v="1388"/>
    <s v="Wednesday"/>
    <s v=""/>
    <s v=""/>
    <x v="1"/>
  </r>
  <r>
    <x v="1389"/>
    <s v="Thursday"/>
    <s v=""/>
    <s v=""/>
    <x v="1"/>
  </r>
  <r>
    <x v="1390"/>
    <s v="Friday"/>
    <s v=""/>
    <s v=""/>
    <x v="1"/>
  </r>
  <r>
    <x v="1391"/>
    <s v="Saturday"/>
    <s v=""/>
    <s v=""/>
    <x v="0"/>
  </r>
  <r>
    <x v="1392"/>
    <s v="Sunday"/>
    <s v=""/>
    <s v=""/>
    <x v="0"/>
  </r>
  <r>
    <x v="1393"/>
    <s v="Monday"/>
    <s v=""/>
    <s v=""/>
    <x v="1"/>
  </r>
  <r>
    <x v="1394"/>
    <s v="Tuesday"/>
    <s v=""/>
    <s v=""/>
    <x v="1"/>
  </r>
  <r>
    <x v="1395"/>
    <s v="Wednesday"/>
    <s v=""/>
    <s v=""/>
    <x v="1"/>
  </r>
  <r>
    <x v="1396"/>
    <s v="Thursday"/>
    <s v=""/>
    <s v=""/>
    <x v="1"/>
  </r>
  <r>
    <x v="1397"/>
    <s v="Friday"/>
    <s v=""/>
    <s v=""/>
    <x v="1"/>
  </r>
  <r>
    <x v="1398"/>
    <s v="Saturday"/>
    <s v=""/>
    <s v=""/>
    <x v="0"/>
  </r>
  <r>
    <x v="1399"/>
    <s v="Sunday"/>
    <s v=""/>
    <s v=""/>
    <x v="0"/>
  </r>
  <r>
    <x v="1400"/>
    <s v="Monday"/>
    <s v=""/>
    <s v=""/>
    <x v="1"/>
  </r>
  <r>
    <x v="1401"/>
    <s v="Tuesday"/>
    <s v=""/>
    <s v=""/>
    <x v="1"/>
  </r>
  <r>
    <x v="1402"/>
    <s v="Wednesday"/>
    <s v=""/>
    <s v=""/>
    <x v="1"/>
  </r>
  <r>
    <x v="1403"/>
    <s v="Thursday"/>
    <s v=""/>
    <s v=""/>
    <x v="1"/>
  </r>
  <r>
    <x v="1404"/>
    <s v="Friday"/>
    <s v=""/>
    <s v=""/>
    <x v="1"/>
  </r>
  <r>
    <x v="1405"/>
    <s v="Saturday"/>
    <s v=""/>
    <s v=""/>
    <x v="0"/>
  </r>
  <r>
    <x v="1406"/>
    <s v="Sunday"/>
    <s v=""/>
    <s v=""/>
    <x v="0"/>
  </r>
  <r>
    <x v="1407"/>
    <s v="Monday"/>
    <s v=""/>
    <s v=""/>
    <x v="1"/>
  </r>
  <r>
    <x v="1408"/>
    <s v="Tuesday"/>
    <s v=""/>
    <s v=""/>
    <x v="1"/>
  </r>
  <r>
    <x v="1409"/>
    <s v="Wednesday"/>
    <s v=""/>
    <s v=""/>
    <x v="1"/>
  </r>
  <r>
    <x v="1410"/>
    <s v="Thursday"/>
    <s v=""/>
    <s v=""/>
    <x v="1"/>
  </r>
  <r>
    <x v="1411"/>
    <s v="Friday"/>
    <s v=""/>
    <s v=""/>
    <x v="1"/>
  </r>
  <r>
    <x v="1412"/>
    <s v="Saturday"/>
    <s v=""/>
    <s v=""/>
    <x v="0"/>
  </r>
  <r>
    <x v="1413"/>
    <s v="Sunday"/>
    <s v=""/>
    <s v=""/>
    <x v="0"/>
  </r>
  <r>
    <x v="1414"/>
    <s v="Monday"/>
    <s v=""/>
    <s v=""/>
    <x v="1"/>
  </r>
  <r>
    <x v="1415"/>
    <s v="Tuesday"/>
    <s v=""/>
    <s v=""/>
    <x v="1"/>
  </r>
  <r>
    <x v="1416"/>
    <s v="Wednesday"/>
    <s v=""/>
    <s v=""/>
    <x v="1"/>
  </r>
  <r>
    <x v="1417"/>
    <s v="Thursday"/>
    <s v=""/>
    <s v=""/>
    <x v="1"/>
  </r>
  <r>
    <x v="1418"/>
    <s v="Friday"/>
    <s v=""/>
    <s v=""/>
    <x v="1"/>
  </r>
  <r>
    <x v="1419"/>
    <s v="Saturday"/>
    <s v=""/>
    <s v=""/>
    <x v="0"/>
  </r>
  <r>
    <x v="1420"/>
    <s v="Sunday"/>
    <s v=""/>
    <s v=""/>
    <x v="0"/>
  </r>
  <r>
    <x v="1421"/>
    <s v="Monday"/>
    <s v=""/>
    <s v=""/>
    <x v="1"/>
  </r>
  <r>
    <x v="1422"/>
    <s v="Tuesday"/>
    <s v=""/>
    <s v=""/>
    <x v="1"/>
  </r>
  <r>
    <x v="1423"/>
    <s v="Wednesday"/>
    <s v=""/>
    <s v=""/>
    <x v="1"/>
  </r>
  <r>
    <x v="1424"/>
    <s v="Thursday"/>
    <s v=""/>
    <s v=""/>
    <x v="1"/>
  </r>
  <r>
    <x v="1425"/>
    <s v="Friday"/>
    <s v=""/>
    <s v=""/>
    <x v="1"/>
  </r>
  <r>
    <x v="1426"/>
    <s v="Saturday"/>
    <s v=""/>
    <s v=""/>
    <x v="0"/>
  </r>
  <r>
    <x v="1427"/>
    <s v="Sunday"/>
    <s v=""/>
    <s v=""/>
    <x v="0"/>
  </r>
  <r>
    <x v="1428"/>
    <s v="Monday"/>
    <s v=""/>
    <s v=""/>
    <x v="1"/>
  </r>
  <r>
    <x v="1429"/>
    <s v="Tuesday"/>
    <s v=""/>
    <s v=""/>
    <x v="1"/>
  </r>
  <r>
    <x v="1430"/>
    <s v="Wednesday"/>
    <s v=""/>
    <s v=""/>
    <x v="1"/>
  </r>
  <r>
    <x v="1431"/>
    <s v="Thursday"/>
    <s v=""/>
    <s v=""/>
    <x v="1"/>
  </r>
  <r>
    <x v="1432"/>
    <s v="Friday"/>
    <s v=""/>
    <s v=""/>
    <x v="1"/>
  </r>
  <r>
    <x v="1433"/>
    <s v="Saturday"/>
    <s v=""/>
    <s v=""/>
    <x v="0"/>
  </r>
  <r>
    <x v="1434"/>
    <s v="Sunday"/>
    <s v=""/>
    <s v=""/>
    <x v="0"/>
  </r>
  <r>
    <x v="1435"/>
    <s v="Monday"/>
    <s v=""/>
    <s v=""/>
    <x v="1"/>
  </r>
  <r>
    <x v="1436"/>
    <s v="Tuesday"/>
    <s v=""/>
    <s v=""/>
    <x v="1"/>
  </r>
  <r>
    <x v="1437"/>
    <s v="Wednesday"/>
    <s v=""/>
    <s v=""/>
    <x v="1"/>
  </r>
  <r>
    <x v="1438"/>
    <s v="Thursday"/>
    <s v=""/>
    <s v=""/>
    <x v="1"/>
  </r>
  <r>
    <x v="1439"/>
    <s v="Friday"/>
    <s v=""/>
    <s v=""/>
    <x v="1"/>
  </r>
  <r>
    <x v="1440"/>
    <s v="Saturday"/>
    <s v=""/>
    <s v=""/>
    <x v="0"/>
  </r>
  <r>
    <x v="1441"/>
    <s v="Sunday"/>
    <s v=""/>
    <s v=""/>
    <x v="0"/>
  </r>
  <r>
    <x v="1442"/>
    <s v="Monday"/>
    <s v=""/>
    <s v=""/>
    <x v="1"/>
  </r>
  <r>
    <x v="1443"/>
    <s v="Tuesday"/>
    <s v=""/>
    <s v=""/>
    <x v="1"/>
  </r>
  <r>
    <x v="1444"/>
    <s v="Wednesday"/>
    <s v=""/>
    <s v=""/>
    <x v="1"/>
  </r>
  <r>
    <x v="1445"/>
    <s v="Thursday"/>
    <s v=""/>
    <s v=""/>
    <x v="1"/>
  </r>
  <r>
    <x v="1446"/>
    <s v="Friday"/>
    <s v=""/>
    <s v=""/>
    <x v="1"/>
  </r>
  <r>
    <x v="1447"/>
    <s v="Saturday"/>
    <s v=""/>
    <s v=""/>
    <x v="0"/>
  </r>
  <r>
    <x v="1448"/>
    <s v="Sunday"/>
    <s v=""/>
    <s v=""/>
    <x v="0"/>
  </r>
  <r>
    <x v="1449"/>
    <s v="Monday"/>
    <s v=""/>
    <s v=""/>
    <x v="1"/>
  </r>
  <r>
    <x v="1450"/>
    <s v="Tuesday"/>
    <s v=""/>
    <s v=""/>
    <x v="1"/>
  </r>
  <r>
    <x v="1451"/>
    <s v="Wednesday"/>
    <s v=""/>
    <s v=""/>
    <x v="1"/>
  </r>
  <r>
    <x v="1452"/>
    <s v="Thursday"/>
    <s v=""/>
    <s v=""/>
    <x v="1"/>
  </r>
  <r>
    <x v="1453"/>
    <s v="Friday"/>
    <s v=""/>
    <s v=""/>
    <x v="1"/>
  </r>
  <r>
    <x v="1454"/>
    <s v="Saturday"/>
    <s v=""/>
    <s v=""/>
    <x v="0"/>
  </r>
  <r>
    <x v="1455"/>
    <s v="Sunday"/>
    <s v=""/>
    <s v=""/>
    <x v="0"/>
  </r>
  <r>
    <x v="1456"/>
    <s v="Monday"/>
    <s v=""/>
    <s v=""/>
    <x v="1"/>
  </r>
  <r>
    <x v="1457"/>
    <s v="Tuesday"/>
    <s v=""/>
    <s v=""/>
    <x v="1"/>
  </r>
  <r>
    <x v="1458"/>
    <s v="Wednesday"/>
    <s v=""/>
    <s v=""/>
    <x v="1"/>
  </r>
  <r>
    <x v="1459"/>
    <s v="Thursday"/>
    <s v=""/>
    <s v=""/>
    <x v="1"/>
  </r>
  <r>
    <x v="1460"/>
    <s v="Friday"/>
    <s v=""/>
    <s v=""/>
    <x v="1"/>
  </r>
  <r>
    <x v="1461"/>
    <m/>
    <m/>
    <m/>
    <x v="2"/>
  </r>
  <r>
    <x v="1461"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63">
  <r>
    <x v="0"/>
    <s v="Monday"/>
    <s v="New Year's Day"/>
    <x v="0"/>
  </r>
  <r>
    <x v="1"/>
    <s v="Tuesday"/>
    <s v=""/>
    <x v="1"/>
  </r>
  <r>
    <x v="2"/>
    <s v="Wednesday"/>
    <s v=""/>
    <x v="1"/>
  </r>
  <r>
    <x v="3"/>
    <s v="Thursday"/>
    <s v=""/>
    <x v="1"/>
  </r>
  <r>
    <x v="4"/>
    <s v="Friday"/>
    <s v=""/>
    <x v="1"/>
  </r>
  <r>
    <x v="5"/>
    <s v="Saturday"/>
    <s v=""/>
    <x v="0"/>
  </r>
  <r>
    <x v="6"/>
    <s v="Sunday"/>
    <s v=""/>
    <x v="0"/>
  </r>
  <r>
    <x v="7"/>
    <s v="Monday"/>
    <s v=""/>
    <x v="1"/>
  </r>
  <r>
    <x v="8"/>
    <s v="Tuesday"/>
    <s v=""/>
    <x v="1"/>
  </r>
  <r>
    <x v="9"/>
    <s v="Wednesday"/>
    <s v=""/>
    <x v="1"/>
  </r>
  <r>
    <x v="10"/>
    <s v="Thursday"/>
    <s v=""/>
    <x v="1"/>
  </r>
  <r>
    <x v="11"/>
    <s v="Friday"/>
    <s v=""/>
    <x v="1"/>
  </r>
  <r>
    <x v="12"/>
    <s v="Saturday"/>
    <s v=""/>
    <x v="0"/>
  </r>
  <r>
    <x v="13"/>
    <s v="Sunday"/>
    <s v=""/>
    <x v="0"/>
  </r>
  <r>
    <x v="14"/>
    <s v="Monday"/>
    <s v=""/>
    <x v="1"/>
  </r>
  <r>
    <x v="15"/>
    <s v="Tuesday"/>
    <s v=""/>
    <x v="1"/>
  </r>
  <r>
    <x v="16"/>
    <s v="Wednesday"/>
    <s v=""/>
    <x v="1"/>
  </r>
  <r>
    <x v="17"/>
    <s v="Thursday"/>
    <s v=""/>
    <x v="1"/>
  </r>
  <r>
    <x v="18"/>
    <s v="Friday"/>
    <s v=""/>
    <x v="1"/>
  </r>
  <r>
    <x v="19"/>
    <s v="Saturday"/>
    <s v=""/>
    <x v="0"/>
  </r>
  <r>
    <x v="20"/>
    <s v="Sunday"/>
    <s v=""/>
    <x v="0"/>
  </r>
  <r>
    <x v="21"/>
    <s v="Monday"/>
    <s v=""/>
    <x v="1"/>
  </r>
  <r>
    <x v="22"/>
    <s v="Tuesday"/>
    <s v=""/>
    <x v="1"/>
  </r>
  <r>
    <x v="23"/>
    <s v="Wednesday"/>
    <s v=""/>
    <x v="1"/>
  </r>
  <r>
    <x v="24"/>
    <s v="Thursday"/>
    <s v=""/>
    <x v="1"/>
  </r>
  <r>
    <x v="25"/>
    <s v="Friday"/>
    <s v="Australia Day"/>
    <x v="0"/>
  </r>
  <r>
    <x v="26"/>
    <s v="Saturday"/>
    <s v=""/>
    <x v="0"/>
  </r>
  <r>
    <x v="27"/>
    <s v="Sunday"/>
    <s v=""/>
    <x v="0"/>
  </r>
  <r>
    <x v="28"/>
    <s v="Monday"/>
    <s v=""/>
    <x v="1"/>
  </r>
  <r>
    <x v="29"/>
    <s v="Tuesday"/>
    <s v=""/>
    <x v="1"/>
  </r>
  <r>
    <x v="30"/>
    <s v="Wednesday"/>
    <s v=""/>
    <x v="1"/>
  </r>
  <r>
    <x v="31"/>
    <s v="Thursday"/>
    <s v=""/>
    <x v="1"/>
  </r>
  <r>
    <x v="32"/>
    <s v="Friday"/>
    <s v=""/>
    <x v="1"/>
  </r>
  <r>
    <x v="33"/>
    <s v="Saturday"/>
    <s v=""/>
    <x v="0"/>
  </r>
  <r>
    <x v="34"/>
    <s v="Sunday"/>
    <s v=""/>
    <x v="0"/>
  </r>
  <r>
    <x v="35"/>
    <s v="Monday"/>
    <s v=""/>
    <x v="1"/>
  </r>
  <r>
    <x v="36"/>
    <s v="Tuesday"/>
    <s v=""/>
    <x v="1"/>
  </r>
  <r>
    <x v="37"/>
    <s v="Wednesday"/>
    <s v=""/>
    <x v="1"/>
  </r>
  <r>
    <x v="38"/>
    <s v="Thursday"/>
    <s v=""/>
    <x v="1"/>
  </r>
  <r>
    <x v="39"/>
    <s v="Friday"/>
    <s v=""/>
    <x v="1"/>
  </r>
  <r>
    <x v="40"/>
    <s v="Saturday"/>
    <s v=""/>
    <x v="0"/>
  </r>
  <r>
    <x v="41"/>
    <s v="Sunday"/>
    <s v=""/>
    <x v="0"/>
  </r>
  <r>
    <x v="42"/>
    <s v="Monday"/>
    <s v=""/>
    <x v="1"/>
  </r>
  <r>
    <x v="43"/>
    <s v="Tuesday"/>
    <s v=""/>
    <x v="1"/>
  </r>
  <r>
    <x v="44"/>
    <s v="Wednesday"/>
    <s v=""/>
    <x v="1"/>
  </r>
  <r>
    <x v="45"/>
    <s v="Thursday"/>
    <s v=""/>
    <x v="1"/>
  </r>
  <r>
    <x v="46"/>
    <s v="Friday"/>
    <s v=""/>
    <x v="1"/>
  </r>
  <r>
    <x v="47"/>
    <s v="Saturday"/>
    <s v=""/>
    <x v="0"/>
  </r>
  <r>
    <x v="48"/>
    <s v="Sunday"/>
    <s v=""/>
    <x v="0"/>
  </r>
  <r>
    <x v="49"/>
    <s v="Monday"/>
    <s v=""/>
    <x v="1"/>
  </r>
  <r>
    <x v="50"/>
    <s v="Tuesday"/>
    <s v=""/>
    <x v="1"/>
  </r>
  <r>
    <x v="51"/>
    <s v="Wednesday"/>
    <s v=""/>
    <x v="1"/>
  </r>
  <r>
    <x v="52"/>
    <s v="Thursday"/>
    <s v=""/>
    <x v="1"/>
  </r>
  <r>
    <x v="53"/>
    <s v="Friday"/>
    <s v=""/>
    <x v="1"/>
  </r>
  <r>
    <x v="54"/>
    <s v="Saturday"/>
    <s v=""/>
    <x v="0"/>
  </r>
  <r>
    <x v="55"/>
    <s v="Sunday"/>
    <s v=""/>
    <x v="0"/>
  </r>
  <r>
    <x v="56"/>
    <s v="Monday"/>
    <s v=""/>
    <x v="1"/>
  </r>
  <r>
    <x v="57"/>
    <s v="Tuesday"/>
    <s v=""/>
    <x v="1"/>
  </r>
  <r>
    <x v="58"/>
    <s v="Wednesday"/>
    <s v=""/>
    <x v="1"/>
  </r>
  <r>
    <x v="59"/>
    <s v="Thursday"/>
    <s v=""/>
    <x v="1"/>
  </r>
  <r>
    <x v="60"/>
    <s v="Friday"/>
    <s v=""/>
    <x v="1"/>
  </r>
  <r>
    <x v="61"/>
    <s v="Saturday"/>
    <s v=""/>
    <x v="0"/>
  </r>
  <r>
    <x v="62"/>
    <s v="Sunday"/>
    <s v=""/>
    <x v="0"/>
  </r>
  <r>
    <x v="63"/>
    <s v="Monday"/>
    <s v=""/>
    <x v="1"/>
  </r>
  <r>
    <x v="64"/>
    <s v="Tuesday"/>
    <s v=""/>
    <x v="1"/>
  </r>
  <r>
    <x v="65"/>
    <s v="Wednesday"/>
    <s v=""/>
    <x v="1"/>
  </r>
  <r>
    <x v="66"/>
    <s v="Thursday"/>
    <s v=""/>
    <x v="1"/>
  </r>
  <r>
    <x v="67"/>
    <s v="Friday"/>
    <s v=""/>
    <x v="1"/>
  </r>
  <r>
    <x v="68"/>
    <s v="Saturday"/>
    <s v=""/>
    <x v="0"/>
  </r>
  <r>
    <x v="69"/>
    <s v="Sunday"/>
    <s v=""/>
    <x v="0"/>
  </r>
  <r>
    <x v="70"/>
    <s v="Monday"/>
    <s v=""/>
    <x v="1"/>
  </r>
  <r>
    <x v="71"/>
    <s v="Tuesday"/>
    <s v=""/>
    <x v="1"/>
  </r>
  <r>
    <x v="72"/>
    <s v="Wednesday"/>
    <s v=""/>
    <x v="1"/>
  </r>
  <r>
    <x v="73"/>
    <s v="Thursday"/>
    <s v=""/>
    <x v="1"/>
  </r>
  <r>
    <x v="74"/>
    <s v="Friday"/>
    <s v=""/>
    <x v="1"/>
  </r>
  <r>
    <x v="75"/>
    <s v="Saturday"/>
    <s v=""/>
    <x v="0"/>
  </r>
  <r>
    <x v="76"/>
    <s v="Sunday"/>
    <s v=""/>
    <x v="0"/>
  </r>
  <r>
    <x v="77"/>
    <s v="Monday"/>
    <s v=""/>
    <x v="1"/>
  </r>
  <r>
    <x v="78"/>
    <s v="Tuesday"/>
    <s v=""/>
    <x v="1"/>
  </r>
  <r>
    <x v="79"/>
    <s v="Wednesday"/>
    <s v=""/>
    <x v="1"/>
  </r>
  <r>
    <x v="80"/>
    <s v="Thursday"/>
    <s v=""/>
    <x v="1"/>
  </r>
  <r>
    <x v="81"/>
    <s v="Friday"/>
    <s v=""/>
    <x v="1"/>
  </r>
  <r>
    <x v="82"/>
    <s v="Saturday"/>
    <s v=""/>
    <x v="0"/>
  </r>
  <r>
    <x v="83"/>
    <s v="Sunday"/>
    <s v=""/>
    <x v="0"/>
  </r>
  <r>
    <x v="84"/>
    <s v="Monday"/>
    <s v=""/>
    <x v="1"/>
  </r>
  <r>
    <x v="85"/>
    <s v="Tuesday"/>
    <s v=""/>
    <x v="1"/>
  </r>
  <r>
    <x v="86"/>
    <s v="Wednesday"/>
    <s v=""/>
    <x v="1"/>
  </r>
  <r>
    <x v="87"/>
    <s v="Thursday"/>
    <s v=""/>
    <x v="1"/>
  </r>
  <r>
    <x v="88"/>
    <s v="Friday"/>
    <s v="Good Friday"/>
    <x v="0"/>
  </r>
  <r>
    <x v="89"/>
    <s v="Saturday"/>
    <s v="Easter Saturday"/>
    <x v="0"/>
  </r>
  <r>
    <x v="90"/>
    <s v="Sunday"/>
    <s v=""/>
    <x v="0"/>
  </r>
  <r>
    <x v="91"/>
    <s v="Monday"/>
    <s v="Easter Monday"/>
    <x v="0"/>
  </r>
  <r>
    <x v="92"/>
    <s v="Tuesday"/>
    <s v=""/>
    <x v="1"/>
  </r>
  <r>
    <x v="93"/>
    <s v="Wednesday"/>
    <s v=""/>
    <x v="1"/>
  </r>
  <r>
    <x v="94"/>
    <s v="Thursday"/>
    <s v=""/>
    <x v="1"/>
  </r>
  <r>
    <x v="95"/>
    <s v="Friday"/>
    <s v=""/>
    <x v="1"/>
  </r>
  <r>
    <x v="96"/>
    <s v="Saturday"/>
    <s v=""/>
    <x v="0"/>
  </r>
  <r>
    <x v="97"/>
    <s v="Sunday"/>
    <s v=""/>
    <x v="0"/>
  </r>
  <r>
    <x v="98"/>
    <s v="Monday"/>
    <s v=""/>
    <x v="1"/>
  </r>
  <r>
    <x v="99"/>
    <s v="Tuesday"/>
    <s v=""/>
    <x v="1"/>
  </r>
  <r>
    <x v="100"/>
    <s v="Wednesday"/>
    <s v=""/>
    <x v="1"/>
  </r>
  <r>
    <x v="101"/>
    <s v="Thursday"/>
    <s v=""/>
    <x v="1"/>
  </r>
  <r>
    <x v="102"/>
    <s v="Friday"/>
    <s v=""/>
    <x v="1"/>
  </r>
  <r>
    <x v="103"/>
    <s v="Saturday"/>
    <s v=""/>
    <x v="0"/>
  </r>
  <r>
    <x v="104"/>
    <s v="Sunday"/>
    <s v=""/>
    <x v="0"/>
  </r>
  <r>
    <x v="105"/>
    <s v="Monday"/>
    <s v=""/>
    <x v="1"/>
  </r>
  <r>
    <x v="106"/>
    <s v="Tuesday"/>
    <s v=""/>
    <x v="1"/>
  </r>
  <r>
    <x v="107"/>
    <s v="Wednesday"/>
    <s v=""/>
    <x v="1"/>
  </r>
  <r>
    <x v="108"/>
    <s v="Thursday"/>
    <s v=""/>
    <x v="1"/>
  </r>
  <r>
    <x v="109"/>
    <s v="Friday"/>
    <s v=""/>
    <x v="1"/>
  </r>
  <r>
    <x v="110"/>
    <s v="Saturday"/>
    <s v=""/>
    <x v="0"/>
  </r>
  <r>
    <x v="111"/>
    <s v="Sunday"/>
    <s v=""/>
    <x v="0"/>
  </r>
  <r>
    <x v="112"/>
    <s v="Monday"/>
    <s v=""/>
    <x v="1"/>
  </r>
  <r>
    <x v="113"/>
    <s v="Tuesday"/>
    <s v=""/>
    <x v="1"/>
  </r>
  <r>
    <x v="114"/>
    <s v="Wednesday"/>
    <s v="Anzac Day"/>
    <x v="0"/>
  </r>
  <r>
    <x v="115"/>
    <s v="Thursday"/>
    <s v=""/>
    <x v="1"/>
  </r>
  <r>
    <x v="116"/>
    <s v="Friday"/>
    <s v=""/>
    <x v="1"/>
  </r>
  <r>
    <x v="117"/>
    <s v="Saturday"/>
    <s v=""/>
    <x v="0"/>
  </r>
  <r>
    <x v="118"/>
    <s v="Sunday"/>
    <s v=""/>
    <x v="0"/>
  </r>
  <r>
    <x v="119"/>
    <s v="Monday"/>
    <s v=""/>
    <x v="1"/>
  </r>
  <r>
    <x v="120"/>
    <s v="Tuesday"/>
    <s v=""/>
    <x v="1"/>
  </r>
  <r>
    <x v="121"/>
    <s v="Wednesday"/>
    <s v=""/>
    <x v="1"/>
  </r>
  <r>
    <x v="122"/>
    <s v="Thursday"/>
    <s v=""/>
    <x v="1"/>
  </r>
  <r>
    <x v="123"/>
    <s v="Friday"/>
    <s v=""/>
    <x v="1"/>
  </r>
  <r>
    <x v="124"/>
    <s v="Saturday"/>
    <s v=""/>
    <x v="0"/>
  </r>
  <r>
    <x v="125"/>
    <s v="Sunday"/>
    <s v=""/>
    <x v="0"/>
  </r>
  <r>
    <x v="126"/>
    <s v="Monday"/>
    <s v=""/>
    <x v="1"/>
  </r>
  <r>
    <x v="127"/>
    <s v="Tuesday"/>
    <s v=""/>
    <x v="1"/>
  </r>
  <r>
    <x v="128"/>
    <s v="Wednesday"/>
    <s v=""/>
    <x v="1"/>
  </r>
  <r>
    <x v="129"/>
    <s v="Thursday"/>
    <s v=""/>
    <x v="1"/>
  </r>
  <r>
    <x v="130"/>
    <s v="Friday"/>
    <s v=""/>
    <x v="1"/>
  </r>
  <r>
    <x v="131"/>
    <s v="Saturday"/>
    <s v=""/>
    <x v="0"/>
  </r>
  <r>
    <x v="132"/>
    <s v="Sunday"/>
    <s v=""/>
    <x v="0"/>
  </r>
  <r>
    <x v="133"/>
    <s v="Monday"/>
    <s v=""/>
    <x v="1"/>
  </r>
  <r>
    <x v="134"/>
    <s v="Tuesday"/>
    <s v=""/>
    <x v="1"/>
  </r>
  <r>
    <x v="135"/>
    <s v="Wednesday"/>
    <s v=""/>
    <x v="1"/>
  </r>
  <r>
    <x v="136"/>
    <s v="Thursday"/>
    <s v=""/>
    <x v="1"/>
  </r>
  <r>
    <x v="137"/>
    <s v="Friday"/>
    <s v=""/>
    <x v="1"/>
  </r>
  <r>
    <x v="138"/>
    <s v="Saturday"/>
    <s v=""/>
    <x v="0"/>
  </r>
  <r>
    <x v="139"/>
    <s v="Sunday"/>
    <s v=""/>
    <x v="0"/>
  </r>
  <r>
    <x v="140"/>
    <s v="Monday"/>
    <s v=""/>
    <x v="1"/>
  </r>
  <r>
    <x v="141"/>
    <s v="Tuesday"/>
    <s v=""/>
    <x v="1"/>
  </r>
  <r>
    <x v="142"/>
    <s v="Wednesday"/>
    <s v=""/>
    <x v="1"/>
  </r>
  <r>
    <x v="143"/>
    <s v="Thursday"/>
    <s v=""/>
    <x v="1"/>
  </r>
  <r>
    <x v="144"/>
    <s v="Friday"/>
    <s v=""/>
    <x v="1"/>
  </r>
  <r>
    <x v="145"/>
    <s v="Saturday"/>
    <s v=""/>
    <x v="0"/>
  </r>
  <r>
    <x v="146"/>
    <s v="Sunday"/>
    <s v=""/>
    <x v="0"/>
  </r>
  <r>
    <x v="147"/>
    <s v="Monday"/>
    <s v=""/>
    <x v="1"/>
  </r>
  <r>
    <x v="148"/>
    <s v="Tuesday"/>
    <s v=""/>
    <x v="1"/>
  </r>
  <r>
    <x v="149"/>
    <s v="Wednesday"/>
    <s v=""/>
    <x v="1"/>
  </r>
  <r>
    <x v="150"/>
    <s v="Thursday"/>
    <s v=""/>
    <x v="1"/>
  </r>
  <r>
    <x v="151"/>
    <s v="Friday"/>
    <s v=""/>
    <x v="1"/>
  </r>
  <r>
    <x v="152"/>
    <s v="Saturday"/>
    <s v=""/>
    <x v="0"/>
  </r>
  <r>
    <x v="153"/>
    <s v="Sunday"/>
    <s v=""/>
    <x v="0"/>
  </r>
  <r>
    <x v="154"/>
    <s v="Monday"/>
    <s v=""/>
    <x v="1"/>
  </r>
  <r>
    <x v="155"/>
    <s v="Tuesday"/>
    <s v=""/>
    <x v="1"/>
  </r>
  <r>
    <x v="156"/>
    <s v="Wednesday"/>
    <s v=""/>
    <x v="1"/>
  </r>
  <r>
    <x v="157"/>
    <s v="Thursday"/>
    <s v=""/>
    <x v="1"/>
  </r>
  <r>
    <x v="158"/>
    <s v="Friday"/>
    <s v=""/>
    <x v="1"/>
  </r>
  <r>
    <x v="159"/>
    <s v="Saturday"/>
    <s v=""/>
    <x v="0"/>
  </r>
  <r>
    <x v="160"/>
    <s v="Sunday"/>
    <s v=""/>
    <x v="0"/>
  </r>
  <r>
    <x v="161"/>
    <s v="Monday"/>
    <s v="Queen's Birthday"/>
    <x v="0"/>
  </r>
  <r>
    <x v="162"/>
    <s v="Tuesday"/>
    <s v=""/>
    <x v="1"/>
  </r>
  <r>
    <x v="163"/>
    <s v="Wednesday"/>
    <s v=""/>
    <x v="1"/>
  </r>
  <r>
    <x v="164"/>
    <s v="Thursday"/>
    <s v=""/>
    <x v="1"/>
  </r>
  <r>
    <x v="165"/>
    <s v="Friday"/>
    <s v=""/>
    <x v="1"/>
  </r>
  <r>
    <x v="166"/>
    <s v="Saturday"/>
    <s v=""/>
    <x v="0"/>
  </r>
  <r>
    <x v="167"/>
    <s v="Sunday"/>
    <s v=""/>
    <x v="0"/>
  </r>
  <r>
    <x v="168"/>
    <s v="Monday"/>
    <s v=""/>
    <x v="1"/>
  </r>
  <r>
    <x v="169"/>
    <s v="Tuesday"/>
    <s v=""/>
    <x v="1"/>
  </r>
  <r>
    <x v="170"/>
    <s v="Wednesday"/>
    <s v=""/>
    <x v="1"/>
  </r>
  <r>
    <x v="171"/>
    <s v="Thursday"/>
    <s v=""/>
    <x v="1"/>
  </r>
  <r>
    <x v="172"/>
    <s v="Friday"/>
    <s v=""/>
    <x v="1"/>
  </r>
  <r>
    <x v="173"/>
    <s v="Saturday"/>
    <s v=""/>
    <x v="0"/>
  </r>
  <r>
    <x v="174"/>
    <s v="Sunday"/>
    <s v=""/>
    <x v="0"/>
  </r>
  <r>
    <x v="175"/>
    <s v="Monday"/>
    <s v=""/>
    <x v="1"/>
  </r>
  <r>
    <x v="176"/>
    <s v="Tuesday"/>
    <s v=""/>
    <x v="1"/>
  </r>
  <r>
    <x v="177"/>
    <s v="Wednesday"/>
    <s v=""/>
    <x v="1"/>
  </r>
  <r>
    <x v="178"/>
    <s v="Thursday"/>
    <s v=""/>
    <x v="1"/>
  </r>
  <r>
    <x v="179"/>
    <s v="Friday"/>
    <s v=""/>
    <x v="1"/>
  </r>
  <r>
    <x v="180"/>
    <s v="Saturday"/>
    <s v=""/>
    <x v="0"/>
  </r>
  <r>
    <x v="181"/>
    <s v="Sunday"/>
    <s v=""/>
    <x v="0"/>
  </r>
  <r>
    <x v="182"/>
    <s v="Monday"/>
    <s v=""/>
    <x v="1"/>
  </r>
  <r>
    <x v="183"/>
    <s v="Tuesday"/>
    <s v=""/>
    <x v="1"/>
  </r>
  <r>
    <x v="184"/>
    <s v="Wednesday"/>
    <s v=""/>
    <x v="1"/>
  </r>
  <r>
    <x v="185"/>
    <s v="Thursday"/>
    <s v=""/>
    <x v="1"/>
  </r>
  <r>
    <x v="186"/>
    <s v="Friday"/>
    <s v=""/>
    <x v="1"/>
  </r>
  <r>
    <x v="187"/>
    <s v="Saturday"/>
    <s v=""/>
    <x v="0"/>
  </r>
  <r>
    <x v="188"/>
    <s v="Sunday"/>
    <s v=""/>
    <x v="0"/>
  </r>
  <r>
    <x v="189"/>
    <s v="Monday"/>
    <s v=""/>
    <x v="1"/>
  </r>
  <r>
    <x v="190"/>
    <s v="Tuesday"/>
    <s v=""/>
    <x v="1"/>
  </r>
  <r>
    <x v="191"/>
    <s v="Wednesday"/>
    <s v=""/>
    <x v="1"/>
  </r>
  <r>
    <x v="192"/>
    <s v="Thursday"/>
    <s v=""/>
    <x v="1"/>
  </r>
  <r>
    <x v="193"/>
    <s v="Friday"/>
    <s v=""/>
    <x v="1"/>
  </r>
  <r>
    <x v="194"/>
    <s v="Saturday"/>
    <s v=""/>
    <x v="0"/>
  </r>
  <r>
    <x v="195"/>
    <s v="Sunday"/>
    <s v=""/>
    <x v="0"/>
  </r>
  <r>
    <x v="196"/>
    <s v="Monday"/>
    <s v=""/>
    <x v="1"/>
  </r>
  <r>
    <x v="197"/>
    <s v="Tuesday"/>
    <s v=""/>
    <x v="1"/>
  </r>
  <r>
    <x v="198"/>
    <s v="Wednesday"/>
    <s v=""/>
    <x v="1"/>
  </r>
  <r>
    <x v="199"/>
    <s v="Thursday"/>
    <s v=""/>
    <x v="1"/>
  </r>
  <r>
    <x v="200"/>
    <s v="Friday"/>
    <s v=""/>
    <x v="1"/>
  </r>
  <r>
    <x v="201"/>
    <s v="Saturday"/>
    <s v=""/>
    <x v="0"/>
  </r>
  <r>
    <x v="202"/>
    <s v="Sunday"/>
    <s v=""/>
    <x v="0"/>
  </r>
  <r>
    <x v="203"/>
    <s v="Monday"/>
    <s v=""/>
    <x v="1"/>
  </r>
  <r>
    <x v="204"/>
    <s v="Tuesday"/>
    <s v=""/>
    <x v="1"/>
  </r>
  <r>
    <x v="205"/>
    <s v="Wednesday"/>
    <s v=""/>
    <x v="1"/>
  </r>
  <r>
    <x v="206"/>
    <s v="Thursday"/>
    <s v=""/>
    <x v="1"/>
  </r>
  <r>
    <x v="207"/>
    <s v="Friday"/>
    <s v=""/>
    <x v="1"/>
  </r>
  <r>
    <x v="208"/>
    <s v="Saturday"/>
    <s v=""/>
    <x v="0"/>
  </r>
  <r>
    <x v="209"/>
    <s v="Sunday"/>
    <s v=""/>
    <x v="0"/>
  </r>
  <r>
    <x v="210"/>
    <s v="Monday"/>
    <s v=""/>
    <x v="1"/>
  </r>
  <r>
    <x v="211"/>
    <s v="Tuesday"/>
    <s v=""/>
    <x v="1"/>
  </r>
  <r>
    <x v="212"/>
    <s v="Wednesday"/>
    <s v=""/>
    <x v="1"/>
  </r>
  <r>
    <x v="213"/>
    <s v="Thursday"/>
    <s v=""/>
    <x v="1"/>
  </r>
  <r>
    <x v="214"/>
    <s v="Friday"/>
    <s v=""/>
    <x v="1"/>
  </r>
  <r>
    <x v="215"/>
    <s v="Saturday"/>
    <s v=""/>
    <x v="0"/>
  </r>
  <r>
    <x v="216"/>
    <s v="Sunday"/>
    <s v=""/>
    <x v="0"/>
  </r>
  <r>
    <x v="217"/>
    <s v="Monday"/>
    <s v="Bank Holiday"/>
    <x v="0"/>
  </r>
  <r>
    <x v="218"/>
    <s v="Tuesday"/>
    <s v=""/>
    <x v="1"/>
  </r>
  <r>
    <x v="219"/>
    <s v="Wednesday"/>
    <s v=""/>
    <x v="1"/>
  </r>
  <r>
    <x v="220"/>
    <s v="Thursday"/>
    <s v=""/>
    <x v="1"/>
  </r>
  <r>
    <x v="221"/>
    <s v="Friday"/>
    <s v=""/>
    <x v="1"/>
  </r>
  <r>
    <x v="222"/>
    <s v="Saturday"/>
    <s v=""/>
    <x v="0"/>
  </r>
  <r>
    <x v="223"/>
    <s v="Sunday"/>
    <s v=""/>
    <x v="0"/>
  </r>
  <r>
    <x v="224"/>
    <s v="Monday"/>
    <s v=""/>
    <x v="1"/>
  </r>
  <r>
    <x v="225"/>
    <s v="Tuesday"/>
    <s v=""/>
    <x v="1"/>
  </r>
  <r>
    <x v="226"/>
    <s v="Wednesday"/>
    <s v=""/>
    <x v="1"/>
  </r>
  <r>
    <x v="227"/>
    <s v="Thursday"/>
    <s v=""/>
    <x v="1"/>
  </r>
  <r>
    <x v="228"/>
    <s v="Friday"/>
    <s v=""/>
    <x v="1"/>
  </r>
  <r>
    <x v="229"/>
    <s v="Saturday"/>
    <s v=""/>
    <x v="0"/>
  </r>
  <r>
    <x v="230"/>
    <s v="Sunday"/>
    <s v=""/>
    <x v="0"/>
  </r>
  <r>
    <x v="231"/>
    <s v="Monday"/>
    <s v=""/>
    <x v="1"/>
  </r>
  <r>
    <x v="232"/>
    <s v="Tuesday"/>
    <s v=""/>
    <x v="1"/>
  </r>
  <r>
    <x v="233"/>
    <s v="Wednesday"/>
    <s v=""/>
    <x v="1"/>
  </r>
  <r>
    <x v="234"/>
    <s v="Thursday"/>
    <s v=""/>
    <x v="1"/>
  </r>
  <r>
    <x v="235"/>
    <s v="Friday"/>
    <s v=""/>
    <x v="1"/>
  </r>
  <r>
    <x v="236"/>
    <s v="Saturday"/>
    <s v=""/>
    <x v="0"/>
  </r>
  <r>
    <x v="237"/>
    <s v="Sunday"/>
    <s v=""/>
    <x v="0"/>
  </r>
  <r>
    <x v="238"/>
    <s v="Monday"/>
    <s v=""/>
    <x v="1"/>
  </r>
  <r>
    <x v="239"/>
    <s v="Tuesday"/>
    <s v=""/>
    <x v="1"/>
  </r>
  <r>
    <x v="240"/>
    <s v="Wednesday"/>
    <s v=""/>
    <x v="1"/>
  </r>
  <r>
    <x v="241"/>
    <s v="Thursday"/>
    <s v=""/>
    <x v="1"/>
  </r>
  <r>
    <x v="242"/>
    <s v="Friday"/>
    <s v=""/>
    <x v="1"/>
  </r>
  <r>
    <x v="243"/>
    <s v="Saturday"/>
    <s v=""/>
    <x v="0"/>
  </r>
  <r>
    <x v="244"/>
    <s v="Sunday"/>
    <s v=""/>
    <x v="0"/>
  </r>
  <r>
    <x v="245"/>
    <s v="Monday"/>
    <s v=""/>
    <x v="1"/>
  </r>
  <r>
    <x v="246"/>
    <s v="Tuesday"/>
    <s v=""/>
    <x v="1"/>
  </r>
  <r>
    <x v="247"/>
    <s v="Wednesday"/>
    <s v=""/>
    <x v="1"/>
  </r>
  <r>
    <x v="248"/>
    <s v="Thursday"/>
    <s v=""/>
    <x v="1"/>
  </r>
  <r>
    <x v="249"/>
    <s v="Friday"/>
    <s v=""/>
    <x v="1"/>
  </r>
  <r>
    <x v="250"/>
    <s v="Saturday"/>
    <s v=""/>
    <x v="0"/>
  </r>
  <r>
    <x v="251"/>
    <s v="Sunday"/>
    <s v=""/>
    <x v="0"/>
  </r>
  <r>
    <x v="252"/>
    <s v="Monday"/>
    <s v=""/>
    <x v="1"/>
  </r>
  <r>
    <x v="253"/>
    <s v="Tuesday"/>
    <s v=""/>
    <x v="1"/>
  </r>
  <r>
    <x v="254"/>
    <s v="Wednesday"/>
    <s v=""/>
    <x v="1"/>
  </r>
  <r>
    <x v="255"/>
    <s v="Thursday"/>
    <s v=""/>
    <x v="1"/>
  </r>
  <r>
    <x v="256"/>
    <s v="Friday"/>
    <s v=""/>
    <x v="1"/>
  </r>
  <r>
    <x v="257"/>
    <s v="Saturday"/>
    <s v=""/>
    <x v="0"/>
  </r>
  <r>
    <x v="258"/>
    <s v="Sunday"/>
    <s v=""/>
    <x v="0"/>
  </r>
  <r>
    <x v="259"/>
    <s v="Monday"/>
    <s v=""/>
    <x v="1"/>
  </r>
  <r>
    <x v="260"/>
    <s v="Tuesday"/>
    <s v=""/>
    <x v="1"/>
  </r>
  <r>
    <x v="261"/>
    <s v="Wednesday"/>
    <s v=""/>
    <x v="1"/>
  </r>
  <r>
    <x v="262"/>
    <s v="Thursday"/>
    <s v=""/>
    <x v="1"/>
  </r>
  <r>
    <x v="263"/>
    <s v="Friday"/>
    <s v=""/>
    <x v="1"/>
  </r>
  <r>
    <x v="264"/>
    <s v="Saturday"/>
    <s v=""/>
    <x v="0"/>
  </r>
  <r>
    <x v="265"/>
    <s v="Sunday"/>
    <s v=""/>
    <x v="0"/>
  </r>
  <r>
    <x v="266"/>
    <s v="Monday"/>
    <s v=""/>
    <x v="1"/>
  </r>
  <r>
    <x v="267"/>
    <s v="Tuesday"/>
    <s v=""/>
    <x v="1"/>
  </r>
  <r>
    <x v="268"/>
    <s v="Wednesday"/>
    <s v=""/>
    <x v="1"/>
  </r>
  <r>
    <x v="269"/>
    <s v="Thursday"/>
    <s v=""/>
    <x v="1"/>
  </r>
  <r>
    <x v="270"/>
    <s v="Friday"/>
    <s v=""/>
    <x v="1"/>
  </r>
  <r>
    <x v="271"/>
    <s v="Saturday"/>
    <s v=""/>
    <x v="0"/>
  </r>
  <r>
    <x v="272"/>
    <s v="Sunday"/>
    <s v=""/>
    <x v="0"/>
  </r>
  <r>
    <x v="273"/>
    <s v="Monday"/>
    <s v="Labour Day"/>
    <x v="0"/>
  </r>
  <r>
    <x v="274"/>
    <s v="Tuesday"/>
    <s v=""/>
    <x v="1"/>
  </r>
  <r>
    <x v="275"/>
    <s v="Wednesday"/>
    <s v=""/>
    <x v="1"/>
  </r>
  <r>
    <x v="276"/>
    <s v="Thursday"/>
    <s v=""/>
    <x v="1"/>
  </r>
  <r>
    <x v="277"/>
    <s v="Friday"/>
    <s v=""/>
    <x v="1"/>
  </r>
  <r>
    <x v="278"/>
    <s v="Saturday"/>
    <s v=""/>
    <x v="0"/>
  </r>
  <r>
    <x v="279"/>
    <s v="Sunday"/>
    <s v=""/>
    <x v="0"/>
  </r>
  <r>
    <x v="280"/>
    <s v="Monday"/>
    <s v=""/>
    <x v="1"/>
  </r>
  <r>
    <x v="281"/>
    <s v="Tuesday"/>
    <s v=""/>
    <x v="1"/>
  </r>
  <r>
    <x v="282"/>
    <s v="Wednesday"/>
    <s v=""/>
    <x v="1"/>
  </r>
  <r>
    <x v="283"/>
    <s v="Thursday"/>
    <s v=""/>
    <x v="1"/>
  </r>
  <r>
    <x v="284"/>
    <s v="Friday"/>
    <s v=""/>
    <x v="1"/>
  </r>
  <r>
    <x v="285"/>
    <s v="Saturday"/>
    <s v=""/>
    <x v="0"/>
  </r>
  <r>
    <x v="286"/>
    <s v="Sunday"/>
    <s v=""/>
    <x v="0"/>
  </r>
  <r>
    <x v="287"/>
    <s v="Monday"/>
    <s v=""/>
    <x v="1"/>
  </r>
  <r>
    <x v="288"/>
    <s v="Tuesday"/>
    <s v=""/>
    <x v="1"/>
  </r>
  <r>
    <x v="289"/>
    <s v="Wednesday"/>
    <s v=""/>
    <x v="1"/>
  </r>
  <r>
    <x v="290"/>
    <s v="Thursday"/>
    <s v=""/>
    <x v="1"/>
  </r>
  <r>
    <x v="291"/>
    <s v="Friday"/>
    <s v=""/>
    <x v="1"/>
  </r>
  <r>
    <x v="292"/>
    <s v="Saturday"/>
    <s v=""/>
    <x v="0"/>
  </r>
  <r>
    <x v="293"/>
    <s v="Sunday"/>
    <s v=""/>
    <x v="0"/>
  </r>
  <r>
    <x v="294"/>
    <s v="Monday"/>
    <s v=""/>
    <x v="1"/>
  </r>
  <r>
    <x v="295"/>
    <s v="Tuesday"/>
    <s v=""/>
    <x v="1"/>
  </r>
  <r>
    <x v="296"/>
    <s v="Wednesday"/>
    <s v=""/>
    <x v="1"/>
  </r>
  <r>
    <x v="297"/>
    <s v="Thursday"/>
    <s v=""/>
    <x v="1"/>
  </r>
  <r>
    <x v="298"/>
    <s v="Friday"/>
    <s v=""/>
    <x v="1"/>
  </r>
  <r>
    <x v="299"/>
    <s v="Saturday"/>
    <s v=""/>
    <x v="0"/>
  </r>
  <r>
    <x v="300"/>
    <s v="Sunday"/>
    <s v=""/>
    <x v="0"/>
  </r>
  <r>
    <x v="301"/>
    <s v="Monday"/>
    <s v=""/>
    <x v="1"/>
  </r>
  <r>
    <x v="302"/>
    <s v="Tuesday"/>
    <s v=""/>
    <x v="1"/>
  </r>
  <r>
    <x v="303"/>
    <s v="Wednesday"/>
    <s v=""/>
    <x v="1"/>
  </r>
  <r>
    <x v="304"/>
    <s v="Thursday"/>
    <s v=""/>
    <x v="1"/>
  </r>
  <r>
    <x v="305"/>
    <s v="Friday"/>
    <s v=""/>
    <x v="1"/>
  </r>
  <r>
    <x v="306"/>
    <s v="Saturday"/>
    <s v=""/>
    <x v="0"/>
  </r>
  <r>
    <x v="307"/>
    <s v="Sunday"/>
    <s v=""/>
    <x v="0"/>
  </r>
  <r>
    <x v="308"/>
    <s v="Monday"/>
    <s v=""/>
    <x v="1"/>
  </r>
  <r>
    <x v="309"/>
    <s v="Tuesday"/>
    <s v=""/>
    <x v="1"/>
  </r>
  <r>
    <x v="310"/>
    <s v="Wednesday"/>
    <s v=""/>
    <x v="1"/>
  </r>
  <r>
    <x v="311"/>
    <s v="Thursday"/>
    <s v=""/>
    <x v="1"/>
  </r>
  <r>
    <x v="312"/>
    <s v="Friday"/>
    <s v=""/>
    <x v="1"/>
  </r>
  <r>
    <x v="313"/>
    <s v="Saturday"/>
    <s v=""/>
    <x v="0"/>
  </r>
  <r>
    <x v="314"/>
    <s v="Sunday"/>
    <s v=""/>
    <x v="0"/>
  </r>
  <r>
    <x v="315"/>
    <s v="Monday"/>
    <s v=""/>
    <x v="1"/>
  </r>
  <r>
    <x v="316"/>
    <s v="Tuesday"/>
    <s v=""/>
    <x v="1"/>
  </r>
  <r>
    <x v="317"/>
    <s v="Wednesday"/>
    <s v=""/>
    <x v="1"/>
  </r>
  <r>
    <x v="318"/>
    <s v="Thursday"/>
    <s v=""/>
    <x v="1"/>
  </r>
  <r>
    <x v="319"/>
    <s v="Friday"/>
    <s v=""/>
    <x v="1"/>
  </r>
  <r>
    <x v="320"/>
    <s v="Saturday"/>
    <s v=""/>
    <x v="0"/>
  </r>
  <r>
    <x v="321"/>
    <s v="Sunday"/>
    <s v=""/>
    <x v="0"/>
  </r>
  <r>
    <x v="322"/>
    <s v="Monday"/>
    <s v=""/>
    <x v="1"/>
  </r>
  <r>
    <x v="323"/>
    <s v="Tuesday"/>
    <s v=""/>
    <x v="1"/>
  </r>
  <r>
    <x v="324"/>
    <s v="Wednesday"/>
    <s v=""/>
    <x v="1"/>
  </r>
  <r>
    <x v="325"/>
    <s v="Thursday"/>
    <s v=""/>
    <x v="1"/>
  </r>
  <r>
    <x v="326"/>
    <s v="Friday"/>
    <s v=""/>
    <x v="1"/>
  </r>
  <r>
    <x v="327"/>
    <s v="Saturday"/>
    <s v=""/>
    <x v="0"/>
  </r>
  <r>
    <x v="328"/>
    <s v="Sunday"/>
    <s v=""/>
    <x v="0"/>
  </r>
  <r>
    <x v="329"/>
    <s v="Monday"/>
    <s v=""/>
    <x v="1"/>
  </r>
  <r>
    <x v="330"/>
    <s v="Tuesday"/>
    <s v=""/>
    <x v="1"/>
  </r>
  <r>
    <x v="331"/>
    <s v="Wednesday"/>
    <s v=""/>
    <x v="1"/>
  </r>
  <r>
    <x v="332"/>
    <s v="Thursday"/>
    <s v=""/>
    <x v="1"/>
  </r>
  <r>
    <x v="333"/>
    <s v="Friday"/>
    <s v=""/>
    <x v="1"/>
  </r>
  <r>
    <x v="334"/>
    <s v="Saturday"/>
    <s v=""/>
    <x v="0"/>
  </r>
  <r>
    <x v="335"/>
    <s v="Sunday"/>
    <s v=""/>
    <x v="0"/>
  </r>
  <r>
    <x v="336"/>
    <s v="Monday"/>
    <s v=""/>
    <x v="1"/>
  </r>
  <r>
    <x v="337"/>
    <s v="Tuesday"/>
    <s v=""/>
    <x v="1"/>
  </r>
  <r>
    <x v="338"/>
    <s v="Wednesday"/>
    <s v=""/>
    <x v="1"/>
  </r>
  <r>
    <x v="339"/>
    <s v="Thursday"/>
    <s v=""/>
    <x v="1"/>
  </r>
  <r>
    <x v="340"/>
    <s v="Friday"/>
    <s v=""/>
    <x v="1"/>
  </r>
  <r>
    <x v="341"/>
    <s v="Saturday"/>
    <s v=""/>
    <x v="0"/>
  </r>
  <r>
    <x v="342"/>
    <s v="Sunday"/>
    <s v=""/>
    <x v="0"/>
  </r>
  <r>
    <x v="343"/>
    <s v="Monday"/>
    <s v=""/>
    <x v="1"/>
  </r>
  <r>
    <x v="344"/>
    <s v="Tuesday"/>
    <s v=""/>
    <x v="1"/>
  </r>
  <r>
    <x v="345"/>
    <s v="Wednesday"/>
    <s v=""/>
    <x v="1"/>
  </r>
  <r>
    <x v="346"/>
    <s v="Thursday"/>
    <s v=""/>
    <x v="1"/>
  </r>
  <r>
    <x v="347"/>
    <s v="Friday"/>
    <s v=""/>
    <x v="1"/>
  </r>
  <r>
    <x v="348"/>
    <s v="Saturday"/>
    <s v=""/>
    <x v="0"/>
  </r>
  <r>
    <x v="349"/>
    <s v="Sunday"/>
    <s v=""/>
    <x v="0"/>
  </r>
  <r>
    <x v="350"/>
    <s v="Monday"/>
    <s v=""/>
    <x v="1"/>
  </r>
  <r>
    <x v="351"/>
    <s v="Tuesday"/>
    <s v=""/>
    <x v="1"/>
  </r>
  <r>
    <x v="352"/>
    <s v="Wednesday"/>
    <s v=""/>
    <x v="1"/>
  </r>
  <r>
    <x v="353"/>
    <s v="Thursday"/>
    <s v=""/>
    <x v="1"/>
  </r>
  <r>
    <x v="354"/>
    <s v="Friday"/>
    <s v=""/>
    <x v="1"/>
  </r>
  <r>
    <x v="355"/>
    <s v="Saturday"/>
    <s v=""/>
    <x v="0"/>
  </r>
  <r>
    <x v="356"/>
    <s v="Sunday"/>
    <s v=""/>
    <x v="0"/>
  </r>
  <r>
    <x v="357"/>
    <s v="Monday"/>
    <s v=""/>
    <x v="1"/>
  </r>
  <r>
    <x v="358"/>
    <s v="Tuesday"/>
    <s v="Christmas Day"/>
    <x v="0"/>
  </r>
  <r>
    <x v="359"/>
    <s v="Wednesday"/>
    <s v="Proclamation Day"/>
    <x v="0"/>
  </r>
  <r>
    <x v="360"/>
    <s v="Thursday"/>
    <s v=""/>
    <x v="1"/>
  </r>
  <r>
    <x v="361"/>
    <s v="Friday"/>
    <s v=""/>
    <x v="1"/>
  </r>
  <r>
    <x v="362"/>
    <s v="Saturday"/>
    <s v=""/>
    <x v="0"/>
  </r>
  <r>
    <x v="363"/>
    <s v="Sunday"/>
    <s v=""/>
    <x v="0"/>
  </r>
  <r>
    <x v="364"/>
    <s v="Monday"/>
    <s v=""/>
    <x v="1"/>
  </r>
  <r>
    <x v="365"/>
    <s v="Tuesday"/>
    <s v="New Year's Day"/>
    <x v="0"/>
  </r>
  <r>
    <x v="366"/>
    <s v="Wednesday"/>
    <s v=""/>
    <x v="1"/>
  </r>
  <r>
    <x v="367"/>
    <s v="Thursday"/>
    <s v=""/>
    <x v="1"/>
  </r>
  <r>
    <x v="368"/>
    <s v="Friday"/>
    <s v=""/>
    <x v="1"/>
  </r>
  <r>
    <x v="369"/>
    <s v="Saturday"/>
    <s v=""/>
    <x v="0"/>
  </r>
  <r>
    <x v="370"/>
    <s v="Sunday"/>
    <s v=""/>
    <x v="0"/>
  </r>
  <r>
    <x v="371"/>
    <s v="Monday"/>
    <s v=""/>
    <x v="1"/>
  </r>
  <r>
    <x v="372"/>
    <s v="Tuesday"/>
    <s v=""/>
    <x v="1"/>
  </r>
  <r>
    <x v="373"/>
    <s v="Wednesday"/>
    <s v=""/>
    <x v="1"/>
  </r>
  <r>
    <x v="374"/>
    <s v="Thursday"/>
    <s v=""/>
    <x v="1"/>
  </r>
  <r>
    <x v="375"/>
    <s v="Friday"/>
    <s v=""/>
    <x v="1"/>
  </r>
  <r>
    <x v="376"/>
    <s v="Saturday"/>
    <s v=""/>
    <x v="0"/>
  </r>
  <r>
    <x v="377"/>
    <s v="Sunday"/>
    <s v=""/>
    <x v="0"/>
  </r>
  <r>
    <x v="378"/>
    <s v="Monday"/>
    <s v=""/>
    <x v="1"/>
  </r>
  <r>
    <x v="379"/>
    <s v="Tuesday"/>
    <s v=""/>
    <x v="1"/>
  </r>
  <r>
    <x v="380"/>
    <s v="Wednesday"/>
    <s v=""/>
    <x v="1"/>
  </r>
  <r>
    <x v="381"/>
    <s v="Thursday"/>
    <s v=""/>
    <x v="1"/>
  </r>
  <r>
    <x v="382"/>
    <s v="Friday"/>
    <s v=""/>
    <x v="1"/>
  </r>
  <r>
    <x v="383"/>
    <s v="Saturday"/>
    <s v=""/>
    <x v="0"/>
  </r>
  <r>
    <x v="384"/>
    <s v="Sunday"/>
    <s v=""/>
    <x v="0"/>
  </r>
  <r>
    <x v="385"/>
    <s v="Monday"/>
    <s v=""/>
    <x v="1"/>
  </r>
  <r>
    <x v="386"/>
    <s v="Tuesday"/>
    <s v=""/>
    <x v="1"/>
  </r>
  <r>
    <x v="387"/>
    <s v="Wednesday"/>
    <s v=""/>
    <x v="1"/>
  </r>
  <r>
    <x v="388"/>
    <s v="Thursday"/>
    <s v=""/>
    <x v="1"/>
  </r>
  <r>
    <x v="389"/>
    <s v="Friday"/>
    <s v=""/>
    <x v="1"/>
  </r>
  <r>
    <x v="390"/>
    <s v="Saturday"/>
    <s v=""/>
    <x v="0"/>
  </r>
  <r>
    <x v="391"/>
    <s v="Sunday"/>
    <s v=""/>
    <x v="0"/>
  </r>
  <r>
    <x v="392"/>
    <s v="Monday"/>
    <s v="Australia Day"/>
    <x v="0"/>
  </r>
  <r>
    <x v="393"/>
    <s v="Tuesday"/>
    <s v=""/>
    <x v="1"/>
  </r>
  <r>
    <x v="394"/>
    <s v="Wednesday"/>
    <s v=""/>
    <x v="1"/>
  </r>
  <r>
    <x v="395"/>
    <s v="Thursday"/>
    <s v=""/>
    <x v="1"/>
  </r>
  <r>
    <x v="396"/>
    <s v="Friday"/>
    <s v=""/>
    <x v="1"/>
  </r>
  <r>
    <x v="397"/>
    <s v="Saturday"/>
    <s v=""/>
    <x v="0"/>
  </r>
  <r>
    <x v="398"/>
    <s v="Sunday"/>
    <s v=""/>
    <x v="0"/>
  </r>
  <r>
    <x v="399"/>
    <s v="Monday"/>
    <s v=""/>
    <x v="1"/>
  </r>
  <r>
    <x v="400"/>
    <s v="Tuesday"/>
    <s v=""/>
    <x v="1"/>
  </r>
  <r>
    <x v="401"/>
    <s v="Wednesday"/>
    <s v=""/>
    <x v="1"/>
  </r>
  <r>
    <x v="402"/>
    <s v="Thursday"/>
    <s v=""/>
    <x v="1"/>
  </r>
  <r>
    <x v="403"/>
    <s v="Friday"/>
    <s v=""/>
    <x v="1"/>
  </r>
  <r>
    <x v="404"/>
    <s v="Saturday"/>
    <s v=""/>
    <x v="0"/>
  </r>
  <r>
    <x v="405"/>
    <s v="Sunday"/>
    <s v=""/>
    <x v="0"/>
  </r>
  <r>
    <x v="406"/>
    <s v="Monday"/>
    <s v=""/>
    <x v="1"/>
  </r>
  <r>
    <x v="407"/>
    <s v="Tuesday"/>
    <s v=""/>
    <x v="1"/>
  </r>
  <r>
    <x v="408"/>
    <s v="Wednesday"/>
    <s v=""/>
    <x v="1"/>
  </r>
  <r>
    <x v="409"/>
    <s v="Thursday"/>
    <s v=""/>
    <x v="1"/>
  </r>
  <r>
    <x v="410"/>
    <s v="Friday"/>
    <s v=""/>
    <x v="1"/>
  </r>
  <r>
    <x v="411"/>
    <s v="Saturday"/>
    <s v=""/>
    <x v="0"/>
  </r>
  <r>
    <x v="412"/>
    <s v="Sunday"/>
    <s v=""/>
    <x v="0"/>
  </r>
  <r>
    <x v="413"/>
    <s v="Monday"/>
    <s v=""/>
    <x v="1"/>
  </r>
  <r>
    <x v="414"/>
    <s v="Tuesday"/>
    <s v=""/>
    <x v="1"/>
  </r>
  <r>
    <x v="415"/>
    <s v="Wednesday"/>
    <s v=""/>
    <x v="1"/>
  </r>
  <r>
    <x v="416"/>
    <s v="Thursday"/>
    <s v=""/>
    <x v="1"/>
  </r>
  <r>
    <x v="417"/>
    <s v="Friday"/>
    <s v=""/>
    <x v="1"/>
  </r>
  <r>
    <x v="418"/>
    <s v="Saturday"/>
    <s v=""/>
    <x v="0"/>
  </r>
  <r>
    <x v="419"/>
    <s v="Sunday"/>
    <s v=""/>
    <x v="0"/>
  </r>
  <r>
    <x v="420"/>
    <s v="Monday"/>
    <s v=""/>
    <x v="1"/>
  </r>
  <r>
    <x v="421"/>
    <s v="Tuesday"/>
    <s v=""/>
    <x v="1"/>
  </r>
  <r>
    <x v="422"/>
    <s v="Wednesday"/>
    <s v=""/>
    <x v="1"/>
  </r>
  <r>
    <x v="423"/>
    <s v="Thursday"/>
    <s v=""/>
    <x v="1"/>
  </r>
  <r>
    <x v="424"/>
    <s v="Friday"/>
    <s v=""/>
    <x v="1"/>
  </r>
  <r>
    <x v="425"/>
    <s v="Saturday"/>
    <s v=""/>
    <x v="0"/>
  </r>
  <r>
    <x v="426"/>
    <s v="Sunday"/>
    <s v=""/>
    <x v="0"/>
  </r>
  <r>
    <x v="427"/>
    <s v="Monday"/>
    <s v=""/>
    <x v="1"/>
  </r>
  <r>
    <x v="428"/>
    <s v="Tuesday"/>
    <s v=""/>
    <x v="1"/>
  </r>
  <r>
    <x v="429"/>
    <s v="Wednesday"/>
    <s v=""/>
    <x v="1"/>
  </r>
  <r>
    <x v="430"/>
    <s v="Thursday"/>
    <s v=""/>
    <x v="1"/>
  </r>
  <r>
    <x v="431"/>
    <s v="Friday"/>
    <s v=""/>
    <x v="1"/>
  </r>
  <r>
    <x v="432"/>
    <s v="Saturday"/>
    <s v=""/>
    <x v="0"/>
  </r>
  <r>
    <x v="433"/>
    <s v="Sunday"/>
    <s v=""/>
    <x v="0"/>
  </r>
  <r>
    <x v="434"/>
    <s v="Monday"/>
    <s v=""/>
    <x v="1"/>
  </r>
  <r>
    <x v="435"/>
    <s v="Tuesday"/>
    <s v=""/>
    <x v="1"/>
  </r>
  <r>
    <x v="436"/>
    <s v="Wednesday"/>
    <s v=""/>
    <x v="1"/>
  </r>
  <r>
    <x v="437"/>
    <s v="Thursday"/>
    <s v=""/>
    <x v="1"/>
  </r>
  <r>
    <x v="438"/>
    <s v="Friday"/>
    <s v=""/>
    <x v="1"/>
  </r>
  <r>
    <x v="439"/>
    <s v="Saturday"/>
    <s v=""/>
    <x v="0"/>
  </r>
  <r>
    <x v="440"/>
    <s v="Sunday"/>
    <s v=""/>
    <x v="0"/>
  </r>
  <r>
    <x v="441"/>
    <s v="Monday"/>
    <s v=""/>
    <x v="1"/>
  </r>
  <r>
    <x v="442"/>
    <s v="Tuesday"/>
    <s v=""/>
    <x v="1"/>
  </r>
  <r>
    <x v="443"/>
    <s v="Wednesday"/>
    <s v=""/>
    <x v="1"/>
  </r>
  <r>
    <x v="444"/>
    <s v="Thursday"/>
    <s v=""/>
    <x v="1"/>
  </r>
  <r>
    <x v="445"/>
    <s v="Friday"/>
    <s v=""/>
    <x v="1"/>
  </r>
  <r>
    <x v="446"/>
    <s v="Saturday"/>
    <s v=""/>
    <x v="0"/>
  </r>
  <r>
    <x v="447"/>
    <s v="Sunday"/>
    <s v=""/>
    <x v="0"/>
  </r>
  <r>
    <x v="448"/>
    <s v="Monday"/>
    <s v=""/>
    <x v="1"/>
  </r>
  <r>
    <x v="449"/>
    <s v="Tuesday"/>
    <s v=""/>
    <x v="1"/>
  </r>
  <r>
    <x v="450"/>
    <s v="Wednesday"/>
    <s v=""/>
    <x v="1"/>
  </r>
  <r>
    <x v="451"/>
    <s v="Thursday"/>
    <s v=""/>
    <x v="1"/>
  </r>
  <r>
    <x v="452"/>
    <s v="Friday"/>
    <s v=""/>
    <x v="1"/>
  </r>
  <r>
    <x v="453"/>
    <s v="Saturday"/>
    <s v=""/>
    <x v="0"/>
  </r>
  <r>
    <x v="454"/>
    <s v="Sunday"/>
    <s v=""/>
    <x v="0"/>
  </r>
  <r>
    <x v="455"/>
    <s v="Monday"/>
    <s v=""/>
    <x v="1"/>
  </r>
  <r>
    <x v="456"/>
    <s v="Tuesday"/>
    <s v=""/>
    <x v="1"/>
  </r>
  <r>
    <x v="457"/>
    <s v="Wednesday"/>
    <s v=""/>
    <x v="1"/>
  </r>
  <r>
    <x v="458"/>
    <s v="Thursday"/>
    <s v=""/>
    <x v="1"/>
  </r>
  <r>
    <x v="459"/>
    <s v="Friday"/>
    <s v=""/>
    <x v="1"/>
  </r>
  <r>
    <x v="460"/>
    <s v="Saturday"/>
    <s v=""/>
    <x v="0"/>
  </r>
  <r>
    <x v="461"/>
    <s v="Sunday"/>
    <s v=""/>
    <x v="0"/>
  </r>
  <r>
    <x v="462"/>
    <s v="Monday"/>
    <s v=""/>
    <x v="1"/>
  </r>
  <r>
    <x v="463"/>
    <s v="Tuesday"/>
    <s v=""/>
    <x v="1"/>
  </r>
  <r>
    <x v="464"/>
    <s v="Wednesday"/>
    <s v=""/>
    <x v="1"/>
  </r>
  <r>
    <x v="465"/>
    <s v="Thursday"/>
    <s v=""/>
    <x v="1"/>
  </r>
  <r>
    <x v="466"/>
    <s v="Friday"/>
    <s v=""/>
    <x v="1"/>
  </r>
  <r>
    <x v="467"/>
    <s v="Saturday"/>
    <s v=""/>
    <x v="0"/>
  </r>
  <r>
    <x v="468"/>
    <s v="Sunday"/>
    <s v=""/>
    <x v="0"/>
  </r>
  <r>
    <x v="469"/>
    <s v="Monday"/>
    <s v=""/>
    <x v="1"/>
  </r>
  <r>
    <x v="470"/>
    <s v="Tuesday"/>
    <s v=""/>
    <x v="1"/>
  </r>
  <r>
    <x v="471"/>
    <s v="Wednesday"/>
    <s v=""/>
    <x v="1"/>
  </r>
  <r>
    <x v="472"/>
    <s v="Thursday"/>
    <s v=""/>
    <x v="1"/>
  </r>
  <r>
    <x v="473"/>
    <s v="Friday"/>
    <s v="Good Friday"/>
    <x v="0"/>
  </r>
  <r>
    <x v="474"/>
    <s v="Saturday"/>
    <s v="Easter Saturday"/>
    <x v="0"/>
  </r>
  <r>
    <x v="475"/>
    <s v="Sunday"/>
    <s v=""/>
    <x v="0"/>
  </r>
  <r>
    <x v="476"/>
    <s v="Monday"/>
    <s v="Easter Monday"/>
    <x v="0"/>
  </r>
  <r>
    <x v="477"/>
    <s v="Tuesday"/>
    <s v=""/>
    <x v="1"/>
  </r>
  <r>
    <x v="478"/>
    <s v="Wednesday"/>
    <s v=""/>
    <x v="1"/>
  </r>
  <r>
    <x v="479"/>
    <s v="Thursday"/>
    <s v="Anzac Day"/>
    <x v="0"/>
  </r>
  <r>
    <x v="480"/>
    <s v="Friday"/>
    <s v=""/>
    <x v="1"/>
  </r>
  <r>
    <x v="481"/>
    <s v="Saturday"/>
    <s v=""/>
    <x v="0"/>
  </r>
  <r>
    <x v="482"/>
    <s v="Sunday"/>
    <s v=""/>
    <x v="0"/>
  </r>
  <r>
    <x v="483"/>
    <s v="Monday"/>
    <s v=""/>
    <x v="1"/>
  </r>
  <r>
    <x v="484"/>
    <s v="Tuesday"/>
    <s v=""/>
    <x v="1"/>
  </r>
  <r>
    <x v="485"/>
    <s v="Wednesday"/>
    <s v=""/>
    <x v="1"/>
  </r>
  <r>
    <x v="486"/>
    <s v="Thursday"/>
    <s v=""/>
    <x v="1"/>
  </r>
  <r>
    <x v="487"/>
    <s v="Friday"/>
    <s v=""/>
    <x v="1"/>
  </r>
  <r>
    <x v="488"/>
    <s v="Saturday"/>
    <s v=""/>
    <x v="0"/>
  </r>
  <r>
    <x v="489"/>
    <s v="Sunday"/>
    <s v=""/>
    <x v="0"/>
  </r>
  <r>
    <x v="490"/>
    <s v="Monday"/>
    <s v=""/>
    <x v="1"/>
  </r>
  <r>
    <x v="491"/>
    <s v="Tuesday"/>
    <s v=""/>
    <x v="1"/>
  </r>
  <r>
    <x v="492"/>
    <s v="Wednesday"/>
    <s v=""/>
    <x v="1"/>
  </r>
  <r>
    <x v="493"/>
    <s v="Thursday"/>
    <s v=""/>
    <x v="1"/>
  </r>
  <r>
    <x v="494"/>
    <s v="Friday"/>
    <s v=""/>
    <x v="1"/>
  </r>
  <r>
    <x v="495"/>
    <s v="Saturday"/>
    <s v=""/>
    <x v="0"/>
  </r>
  <r>
    <x v="496"/>
    <s v="Sunday"/>
    <s v=""/>
    <x v="0"/>
  </r>
  <r>
    <x v="497"/>
    <s v="Monday"/>
    <s v=""/>
    <x v="1"/>
  </r>
  <r>
    <x v="498"/>
    <s v="Tuesday"/>
    <s v=""/>
    <x v="1"/>
  </r>
  <r>
    <x v="499"/>
    <s v="Wednesday"/>
    <s v=""/>
    <x v="1"/>
  </r>
  <r>
    <x v="500"/>
    <s v="Thursday"/>
    <s v=""/>
    <x v="1"/>
  </r>
  <r>
    <x v="501"/>
    <s v="Friday"/>
    <s v=""/>
    <x v="1"/>
  </r>
  <r>
    <x v="502"/>
    <s v="Saturday"/>
    <s v=""/>
    <x v="0"/>
  </r>
  <r>
    <x v="503"/>
    <s v="Sunday"/>
    <s v=""/>
    <x v="0"/>
  </r>
  <r>
    <x v="504"/>
    <s v="Monday"/>
    <s v=""/>
    <x v="1"/>
  </r>
  <r>
    <x v="505"/>
    <s v="Tuesday"/>
    <s v=""/>
    <x v="1"/>
  </r>
  <r>
    <x v="506"/>
    <s v="Wednesday"/>
    <s v=""/>
    <x v="1"/>
  </r>
  <r>
    <x v="507"/>
    <s v="Thursday"/>
    <s v=""/>
    <x v="1"/>
  </r>
  <r>
    <x v="508"/>
    <s v="Friday"/>
    <s v=""/>
    <x v="1"/>
  </r>
  <r>
    <x v="509"/>
    <s v="Saturday"/>
    <s v=""/>
    <x v="0"/>
  </r>
  <r>
    <x v="510"/>
    <s v="Sunday"/>
    <s v=""/>
    <x v="0"/>
  </r>
  <r>
    <x v="511"/>
    <s v="Monday"/>
    <s v=""/>
    <x v="1"/>
  </r>
  <r>
    <x v="512"/>
    <s v="Tuesday"/>
    <s v=""/>
    <x v="1"/>
  </r>
  <r>
    <x v="513"/>
    <s v="Wednesday"/>
    <s v=""/>
    <x v="1"/>
  </r>
  <r>
    <x v="514"/>
    <s v="Thursday"/>
    <s v=""/>
    <x v="1"/>
  </r>
  <r>
    <x v="515"/>
    <s v="Friday"/>
    <s v=""/>
    <x v="1"/>
  </r>
  <r>
    <x v="516"/>
    <s v="Saturday"/>
    <s v=""/>
    <x v="0"/>
  </r>
  <r>
    <x v="517"/>
    <s v="Sunday"/>
    <s v=""/>
    <x v="0"/>
  </r>
  <r>
    <x v="518"/>
    <s v="Monday"/>
    <s v=""/>
    <x v="1"/>
  </r>
  <r>
    <x v="519"/>
    <s v="Tuesday"/>
    <s v=""/>
    <x v="1"/>
  </r>
  <r>
    <x v="520"/>
    <s v="Wednesday"/>
    <s v=""/>
    <x v="1"/>
  </r>
  <r>
    <x v="521"/>
    <s v="Thursday"/>
    <s v=""/>
    <x v="1"/>
  </r>
  <r>
    <x v="522"/>
    <s v="Friday"/>
    <s v=""/>
    <x v="1"/>
  </r>
  <r>
    <x v="523"/>
    <s v="Saturday"/>
    <s v=""/>
    <x v="0"/>
  </r>
  <r>
    <x v="524"/>
    <s v="Sunday"/>
    <s v=""/>
    <x v="0"/>
  </r>
  <r>
    <x v="525"/>
    <s v="Monday"/>
    <s v="Queen's Birthday"/>
    <x v="0"/>
  </r>
  <r>
    <x v="526"/>
    <s v="Tuesday"/>
    <s v=""/>
    <x v="1"/>
  </r>
  <r>
    <x v="527"/>
    <s v="Wednesday"/>
    <s v=""/>
    <x v="1"/>
  </r>
  <r>
    <x v="528"/>
    <s v="Thursday"/>
    <s v=""/>
    <x v="1"/>
  </r>
  <r>
    <x v="529"/>
    <s v="Friday"/>
    <s v=""/>
    <x v="1"/>
  </r>
  <r>
    <x v="530"/>
    <s v="Saturday"/>
    <s v=""/>
    <x v="0"/>
  </r>
  <r>
    <x v="531"/>
    <s v="Sunday"/>
    <s v=""/>
    <x v="0"/>
  </r>
  <r>
    <x v="532"/>
    <s v="Monday"/>
    <s v=""/>
    <x v="1"/>
  </r>
  <r>
    <x v="533"/>
    <s v="Tuesday"/>
    <s v=""/>
    <x v="1"/>
  </r>
  <r>
    <x v="534"/>
    <s v="Wednesday"/>
    <s v=""/>
    <x v="1"/>
  </r>
  <r>
    <x v="535"/>
    <s v="Thursday"/>
    <s v=""/>
    <x v="1"/>
  </r>
  <r>
    <x v="536"/>
    <s v="Friday"/>
    <s v=""/>
    <x v="1"/>
  </r>
  <r>
    <x v="537"/>
    <s v="Saturday"/>
    <s v=""/>
    <x v="0"/>
  </r>
  <r>
    <x v="538"/>
    <s v="Sunday"/>
    <s v=""/>
    <x v="0"/>
  </r>
  <r>
    <x v="539"/>
    <s v="Monday"/>
    <s v=""/>
    <x v="1"/>
  </r>
  <r>
    <x v="540"/>
    <s v="Tuesday"/>
    <s v=""/>
    <x v="1"/>
  </r>
  <r>
    <x v="541"/>
    <s v="Wednesday"/>
    <s v=""/>
    <x v="1"/>
  </r>
  <r>
    <x v="542"/>
    <s v="Thursday"/>
    <s v=""/>
    <x v="1"/>
  </r>
  <r>
    <x v="543"/>
    <s v="Friday"/>
    <s v=""/>
    <x v="1"/>
  </r>
  <r>
    <x v="544"/>
    <s v="Saturday"/>
    <s v=""/>
    <x v="0"/>
  </r>
  <r>
    <x v="545"/>
    <s v="Sunday"/>
    <s v=""/>
    <x v="0"/>
  </r>
  <r>
    <x v="546"/>
    <s v="Monday"/>
    <s v=""/>
    <x v="1"/>
  </r>
  <r>
    <x v="547"/>
    <s v="Tuesday"/>
    <s v=""/>
    <x v="1"/>
  </r>
  <r>
    <x v="548"/>
    <s v="Wednesday"/>
    <s v=""/>
    <x v="1"/>
  </r>
  <r>
    <x v="549"/>
    <s v="Thursday"/>
    <s v=""/>
    <x v="1"/>
  </r>
  <r>
    <x v="550"/>
    <s v="Friday"/>
    <s v=""/>
    <x v="1"/>
  </r>
  <r>
    <x v="551"/>
    <s v="Saturday"/>
    <s v=""/>
    <x v="0"/>
  </r>
  <r>
    <x v="552"/>
    <s v="Sunday"/>
    <s v=""/>
    <x v="0"/>
  </r>
  <r>
    <x v="553"/>
    <s v="Monday"/>
    <s v=""/>
    <x v="1"/>
  </r>
  <r>
    <x v="554"/>
    <s v="Tuesday"/>
    <s v=""/>
    <x v="1"/>
  </r>
  <r>
    <x v="555"/>
    <s v="Wednesday"/>
    <s v=""/>
    <x v="1"/>
  </r>
  <r>
    <x v="556"/>
    <s v="Thursday"/>
    <s v=""/>
    <x v="1"/>
  </r>
  <r>
    <x v="557"/>
    <s v="Friday"/>
    <s v=""/>
    <x v="1"/>
  </r>
  <r>
    <x v="558"/>
    <s v="Saturday"/>
    <s v=""/>
    <x v="0"/>
  </r>
  <r>
    <x v="559"/>
    <s v="Sunday"/>
    <s v=""/>
    <x v="0"/>
  </r>
  <r>
    <x v="560"/>
    <s v="Monday"/>
    <s v=""/>
    <x v="1"/>
  </r>
  <r>
    <x v="561"/>
    <s v="Tuesday"/>
    <s v=""/>
    <x v="1"/>
  </r>
  <r>
    <x v="562"/>
    <s v="Wednesday"/>
    <s v=""/>
    <x v="1"/>
  </r>
  <r>
    <x v="563"/>
    <s v="Thursday"/>
    <s v=""/>
    <x v="1"/>
  </r>
  <r>
    <x v="564"/>
    <s v="Friday"/>
    <s v=""/>
    <x v="1"/>
  </r>
  <r>
    <x v="565"/>
    <s v="Saturday"/>
    <s v=""/>
    <x v="0"/>
  </r>
  <r>
    <x v="566"/>
    <s v="Sunday"/>
    <s v=""/>
    <x v="0"/>
  </r>
  <r>
    <x v="567"/>
    <s v="Monday"/>
    <s v=""/>
    <x v="1"/>
  </r>
  <r>
    <x v="568"/>
    <s v="Tuesday"/>
    <s v=""/>
    <x v="1"/>
  </r>
  <r>
    <x v="569"/>
    <s v="Wednesday"/>
    <s v=""/>
    <x v="1"/>
  </r>
  <r>
    <x v="570"/>
    <s v="Thursday"/>
    <s v=""/>
    <x v="1"/>
  </r>
  <r>
    <x v="571"/>
    <s v="Friday"/>
    <s v=""/>
    <x v="1"/>
  </r>
  <r>
    <x v="572"/>
    <s v="Saturday"/>
    <s v=""/>
    <x v="0"/>
  </r>
  <r>
    <x v="573"/>
    <s v="Sunday"/>
    <s v=""/>
    <x v="0"/>
  </r>
  <r>
    <x v="574"/>
    <s v="Monday"/>
    <s v=""/>
    <x v="1"/>
  </r>
  <r>
    <x v="575"/>
    <s v="Tuesday"/>
    <s v=""/>
    <x v="1"/>
  </r>
  <r>
    <x v="576"/>
    <s v="Wednesday"/>
    <s v=""/>
    <x v="1"/>
  </r>
  <r>
    <x v="577"/>
    <s v="Thursday"/>
    <s v=""/>
    <x v="1"/>
  </r>
  <r>
    <x v="578"/>
    <s v="Friday"/>
    <s v=""/>
    <x v="1"/>
  </r>
  <r>
    <x v="579"/>
    <s v="Saturday"/>
    <s v=""/>
    <x v="0"/>
  </r>
  <r>
    <x v="580"/>
    <s v="Sunday"/>
    <s v=""/>
    <x v="0"/>
  </r>
  <r>
    <x v="581"/>
    <s v="Monday"/>
    <s v="Bank Holiday"/>
    <x v="0"/>
  </r>
  <r>
    <x v="582"/>
    <s v="Tuesday"/>
    <s v=""/>
    <x v="1"/>
  </r>
  <r>
    <x v="583"/>
    <s v="Wednesday"/>
    <s v=""/>
    <x v="1"/>
  </r>
  <r>
    <x v="584"/>
    <s v="Thursday"/>
    <s v=""/>
    <x v="1"/>
  </r>
  <r>
    <x v="585"/>
    <s v="Friday"/>
    <s v=""/>
    <x v="1"/>
  </r>
  <r>
    <x v="586"/>
    <s v="Saturday"/>
    <s v=""/>
    <x v="0"/>
  </r>
  <r>
    <x v="587"/>
    <s v="Sunday"/>
    <s v=""/>
    <x v="0"/>
  </r>
  <r>
    <x v="588"/>
    <s v="Monday"/>
    <s v=""/>
    <x v="1"/>
  </r>
  <r>
    <x v="589"/>
    <s v="Tuesday"/>
    <s v=""/>
    <x v="1"/>
  </r>
  <r>
    <x v="590"/>
    <s v="Wednesday"/>
    <s v=""/>
    <x v="1"/>
  </r>
  <r>
    <x v="591"/>
    <s v="Thursday"/>
    <s v=""/>
    <x v="1"/>
  </r>
  <r>
    <x v="592"/>
    <s v="Friday"/>
    <s v=""/>
    <x v="1"/>
  </r>
  <r>
    <x v="593"/>
    <s v="Saturday"/>
    <s v=""/>
    <x v="0"/>
  </r>
  <r>
    <x v="594"/>
    <s v="Sunday"/>
    <s v=""/>
    <x v="0"/>
  </r>
  <r>
    <x v="595"/>
    <s v="Monday"/>
    <s v=""/>
    <x v="1"/>
  </r>
  <r>
    <x v="596"/>
    <s v="Tuesday"/>
    <s v=""/>
    <x v="1"/>
  </r>
  <r>
    <x v="597"/>
    <s v="Wednesday"/>
    <s v=""/>
    <x v="1"/>
  </r>
  <r>
    <x v="598"/>
    <s v="Thursday"/>
    <s v=""/>
    <x v="1"/>
  </r>
  <r>
    <x v="599"/>
    <s v="Friday"/>
    <s v=""/>
    <x v="1"/>
  </r>
  <r>
    <x v="600"/>
    <s v="Saturday"/>
    <s v=""/>
    <x v="0"/>
  </r>
  <r>
    <x v="601"/>
    <s v="Sunday"/>
    <s v=""/>
    <x v="0"/>
  </r>
  <r>
    <x v="602"/>
    <s v="Monday"/>
    <s v=""/>
    <x v="1"/>
  </r>
  <r>
    <x v="603"/>
    <s v="Tuesday"/>
    <s v=""/>
    <x v="1"/>
  </r>
  <r>
    <x v="604"/>
    <s v="Wednesday"/>
    <s v=""/>
    <x v="1"/>
  </r>
  <r>
    <x v="605"/>
    <s v="Thursday"/>
    <s v=""/>
    <x v="1"/>
  </r>
  <r>
    <x v="606"/>
    <s v="Friday"/>
    <s v=""/>
    <x v="1"/>
  </r>
  <r>
    <x v="607"/>
    <s v="Saturday"/>
    <s v=""/>
    <x v="0"/>
  </r>
  <r>
    <x v="608"/>
    <s v="Sunday"/>
    <s v=""/>
    <x v="0"/>
  </r>
  <r>
    <x v="609"/>
    <s v="Monday"/>
    <s v=""/>
    <x v="1"/>
  </r>
  <r>
    <x v="610"/>
    <s v="Tuesday"/>
    <s v=""/>
    <x v="1"/>
  </r>
  <r>
    <x v="611"/>
    <s v="Wednesday"/>
    <s v=""/>
    <x v="1"/>
  </r>
  <r>
    <x v="612"/>
    <s v="Thursday"/>
    <s v=""/>
    <x v="1"/>
  </r>
  <r>
    <x v="613"/>
    <s v="Friday"/>
    <s v=""/>
    <x v="1"/>
  </r>
  <r>
    <x v="614"/>
    <s v="Saturday"/>
    <s v=""/>
    <x v="0"/>
  </r>
  <r>
    <x v="615"/>
    <s v="Sunday"/>
    <s v=""/>
    <x v="0"/>
  </r>
  <r>
    <x v="616"/>
    <s v="Monday"/>
    <s v=""/>
    <x v="1"/>
  </r>
  <r>
    <x v="617"/>
    <s v="Tuesday"/>
    <s v=""/>
    <x v="1"/>
  </r>
  <r>
    <x v="618"/>
    <s v="Wednesday"/>
    <s v=""/>
    <x v="1"/>
  </r>
  <r>
    <x v="619"/>
    <s v="Thursday"/>
    <s v=""/>
    <x v="1"/>
  </r>
  <r>
    <x v="620"/>
    <s v="Friday"/>
    <s v=""/>
    <x v="1"/>
  </r>
  <r>
    <x v="621"/>
    <s v="Saturday"/>
    <s v=""/>
    <x v="0"/>
  </r>
  <r>
    <x v="622"/>
    <s v="Sunday"/>
    <s v=""/>
    <x v="0"/>
  </r>
  <r>
    <x v="623"/>
    <s v="Monday"/>
    <s v=""/>
    <x v="1"/>
  </r>
  <r>
    <x v="624"/>
    <s v="Tuesday"/>
    <s v=""/>
    <x v="1"/>
  </r>
  <r>
    <x v="625"/>
    <s v="Wednesday"/>
    <s v=""/>
    <x v="1"/>
  </r>
  <r>
    <x v="626"/>
    <s v="Thursday"/>
    <s v=""/>
    <x v="1"/>
  </r>
  <r>
    <x v="627"/>
    <s v="Friday"/>
    <s v=""/>
    <x v="1"/>
  </r>
  <r>
    <x v="628"/>
    <s v="Saturday"/>
    <s v=""/>
    <x v="0"/>
  </r>
  <r>
    <x v="629"/>
    <s v="Sunday"/>
    <s v=""/>
    <x v="0"/>
  </r>
  <r>
    <x v="630"/>
    <s v="Monday"/>
    <s v=""/>
    <x v="1"/>
  </r>
  <r>
    <x v="631"/>
    <s v="Tuesday"/>
    <s v=""/>
    <x v="1"/>
  </r>
  <r>
    <x v="632"/>
    <s v="Wednesday"/>
    <s v=""/>
    <x v="1"/>
  </r>
  <r>
    <x v="633"/>
    <s v="Thursday"/>
    <s v=""/>
    <x v="1"/>
  </r>
  <r>
    <x v="634"/>
    <s v="Friday"/>
    <s v=""/>
    <x v="1"/>
  </r>
  <r>
    <x v="635"/>
    <s v="Saturday"/>
    <s v=""/>
    <x v="0"/>
  </r>
  <r>
    <x v="636"/>
    <s v="Sunday"/>
    <s v=""/>
    <x v="0"/>
  </r>
  <r>
    <x v="637"/>
    <s v="Monday"/>
    <s v=""/>
    <x v="1"/>
  </r>
  <r>
    <x v="638"/>
    <s v="Tuesday"/>
    <s v=""/>
    <x v="1"/>
  </r>
  <r>
    <x v="639"/>
    <s v="Wednesday"/>
    <s v=""/>
    <x v="1"/>
  </r>
  <r>
    <x v="640"/>
    <s v="Thursday"/>
    <s v=""/>
    <x v="1"/>
  </r>
  <r>
    <x v="641"/>
    <s v="Friday"/>
    <s v=""/>
    <x v="1"/>
  </r>
  <r>
    <x v="642"/>
    <s v="Saturday"/>
    <s v=""/>
    <x v="0"/>
  </r>
  <r>
    <x v="643"/>
    <s v="Sunday"/>
    <s v=""/>
    <x v="0"/>
  </r>
  <r>
    <x v="644"/>
    <s v="Monday"/>
    <s v="Labour Day"/>
    <x v="0"/>
  </r>
  <r>
    <x v="645"/>
    <s v="Tuesday"/>
    <s v=""/>
    <x v="1"/>
  </r>
  <r>
    <x v="646"/>
    <s v="Wednesday"/>
    <s v=""/>
    <x v="1"/>
  </r>
  <r>
    <x v="647"/>
    <s v="Thursday"/>
    <s v=""/>
    <x v="1"/>
  </r>
  <r>
    <x v="648"/>
    <s v="Friday"/>
    <s v=""/>
    <x v="1"/>
  </r>
  <r>
    <x v="649"/>
    <s v="Saturday"/>
    <s v=""/>
    <x v="0"/>
  </r>
  <r>
    <x v="650"/>
    <s v="Sunday"/>
    <s v=""/>
    <x v="0"/>
  </r>
  <r>
    <x v="651"/>
    <s v="Monday"/>
    <s v=""/>
    <x v="1"/>
  </r>
  <r>
    <x v="652"/>
    <s v="Tuesday"/>
    <s v=""/>
    <x v="1"/>
  </r>
  <r>
    <x v="653"/>
    <s v="Wednesday"/>
    <s v=""/>
    <x v="1"/>
  </r>
  <r>
    <x v="654"/>
    <s v="Thursday"/>
    <s v=""/>
    <x v="1"/>
  </r>
  <r>
    <x v="655"/>
    <s v="Friday"/>
    <s v=""/>
    <x v="1"/>
  </r>
  <r>
    <x v="656"/>
    <s v="Saturday"/>
    <s v=""/>
    <x v="0"/>
  </r>
  <r>
    <x v="657"/>
    <s v="Sunday"/>
    <s v=""/>
    <x v="0"/>
  </r>
  <r>
    <x v="658"/>
    <s v="Monday"/>
    <s v=""/>
    <x v="1"/>
  </r>
  <r>
    <x v="659"/>
    <s v="Tuesday"/>
    <s v=""/>
    <x v="1"/>
  </r>
  <r>
    <x v="660"/>
    <s v="Wednesday"/>
    <s v=""/>
    <x v="1"/>
  </r>
  <r>
    <x v="661"/>
    <s v="Thursday"/>
    <s v=""/>
    <x v="1"/>
  </r>
  <r>
    <x v="662"/>
    <s v="Friday"/>
    <s v=""/>
    <x v="1"/>
  </r>
  <r>
    <x v="663"/>
    <s v="Saturday"/>
    <s v=""/>
    <x v="0"/>
  </r>
  <r>
    <x v="664"/>
    <s v="Sunday"/>
    <s v=""/>
    <x v="0"/>
  </r>
  <r>
    <x v="665"/>
    <s v="Monday"/>
    <s v=""/>
    <x v="1"/>
  </r>
  <r>
    <x v="666"/>
    <s v="Tuesday"/>
    <s v=""/>
    <x v="1"/>
  </r>
  <r>
    <x v="667"/>
    <s v="Wednesday"/>
    <s v=""/>
    <x v="1"/>
  </r>
  <r>
    <x v="668"/>
    <s v="Thursday"/>
    <s v=""/>
    <x v="1"/>
  </r>
  <r>
    <x v="669"/>
    <s v="Friday"/>
    <s v=""/>
    <x v="1"/>
  </r>
  <r>
    <x v="670"/>
    <s v="Saturday"/>
    <s v=""/>
    <x v="0"/>
  </r>
  <r>
    <x v="671"/>
    <s v="Sunday"/>
    <s v=""/>
    <x v="0"/>
  </r>
  <r>
    <x v="672"/>
    <s v="Monday"/>
    <s v=""/>
    <x v="1"/>
  </r>
  <r>
    <x v="673"/>
    <s v="Tuesday"/>
    <s v=""/>
    <x v="1"/>
  </r>
  <r>
    <x v="674"/>
    <s v="Wednesday"/>
    <s v=""/>
    <x v="1"/>
  </r>
  <r>
    <x v="675"/>
    <s v="Thursday"/>
    <s v=""/>
    <x v="1"/>
  </r>
  <r>
    <x v="676"/>
    <s v="Friday"/>
    <s v=""/>
    <x v="1"/>
  </r>
  <r>
    <x v="677"/>
    <s v="Saturday"/>
    <s v=""/>
    <x v="0"/>
  </r>
  <r>
    <x v="678"/>
    <s v="Sunday"/>
    <s v=""/>
    <x v="0"/>
  </r>
  <r>
    <x v="679"/>
    <s v="Monday"/>
    <s v=""/>
    <x v="1"/>
  </r>
  <r>
    <x v="680"/>
    <s v="Tuesday"/>
    <s v=""/>
    <x v="1"/>
  </r>
  <r>
    <x v="681"/>
    <s v="Wednesday"/>
    <s v=""/>
    <x v="1"/>
  </r>
  <r>
    <x v="682"/>
    <s v="Thursday"/>
    <s v=""/>
    <x v="1"/>
  </r>
  <r>
    <x v="683"/>
    <s v="Friday"/>
    <s v=""/>
    <x v="1"/>
  </r>
  <r>
    <x v="684"/>
    <s v="Saturday"/>
    <s v=""/>
    <x v="0"/>
  </r>
  <r>
    <x v="685"/>
    <s v="Sunday"/>
    <s v=""/>
    <x v="0"/>
  </r>
  <r>
    <x v="686"/>
    <s v="Monday"/>
    <s v=""/>
    <x v="1"/>
  </r>
  <r>
    <x v="687"/>
    <s v="Tuesday"/>
    <s v=""/>
    <x v="1"/>
  </r>
  <r>
    <x v="688"/>
    <s v="Wednesday"/>
    <s v=""/>
    <x v="1"/>
  </r>
  <r>
    <x v="689"/>
    <s v="Thursday"/>
    <s v=""/>
    <x v="1"/>
  </r>
  <r>
    <x v="690"/>
    <s v="Friday"/>
    <s v=""/>
    <x v="1"/>
  </r>
  <r>
    <x v="691"/>
    <s v="Saturday"/>
    <s v=""/>
    <x v="0"/>
  </r>
  <r>
    <x v="692"/>
    <s v="Sunday"/>
    <s v=""/>
    <x v="0"/>
  </r>
  <r>
    <x v="693"/>
    <s v="Monday"/>
    <s v=""/>
    <x v="1"/>
  </r>
  <r>
    <x v="694"/>
    <s v="Tuesday"/>
    <s v=""/>
    <x v="1"/>
  </r>
  <r>
    <x v="695"/>
    <s v="Wednesday"/>
    <s v=""/>
    <x v="1"/>
  </r>
  <r>
    <x v="696"/>
    <s v="Thursday"/>
    <s v=""/>
    <x v="1"/>
  </r>
  <r>
    <x v="697"/>
    <s v="Friday"/>
    <s v=""/>
    <x v="1"/>
  </r>
  <r>
    <x v="698"/>
    <s v="Saturday"/>
    <s v=""/>
    <x v="0"/>
  </r>
  <r>
    <x v="699"/>
    <s v="Sunday"/>
    <s v=""/>
    <x v="0"/>
  </r>
  <r>
    <x v="700"/>
    <s v="Monday"/>
    <s v=""/>
    <x v="1"/>
  </r>
  <r>
    <x v="701"/>
    <s v="Tuesday"/>
    <s v=""/>
    <x v="1"/>
  </r>
  <r>
    <x v="702"/>
    <s v="Wednesday"/>
    <s v=""/>
    <x v="1"/>
  </r>
  <r>
    <x v="703"/>
    <s v="Thursday"/>
    <s v=""/>
    <x v="1"/>
  </r>
  <r>
    <x v="704"/>
    <s v="Friday"/>
    <s v=""/>
    <x v="1"/>
  </r>
  <r>
    <x v="705"/>
    <s v="Saturday"/>
    <s v=""/>
    <x v="0"/>
  </r>
  <r>
    <x v="706"/>
    <s v="Sunday"/>
    <s v=""/>
    <x v="0"/>
  </r>
  <r>
    <x v="707"/>
    <s v="Monday"/>
    <s v=""/>
    <x v="1"/>
  </r>
  <r>
    <x v="708"/>
    <s v="Tuesday"/>
    <s v=""/>
    <x v="1"/>
  </r>
  <r>
    <x v="709"/>
    <s v="Wednesday"/>
    <s v=""/>
    <x v="1"/>
  </r>
  <r>
    <x v="710"/>
    <s v="Thursday"/>
    <s v=""/>
    <x v="1"/>
  </r>
  <r>
    <x v="711"/>
    <s v="Friday"/>
    <s v=""/>
    <x v="1"/>
  </r>
  <r>
    <x v="712"/>
    <s v="Saturday"/>
    <s v=""/>
    <x v="0"/>
  </r>
  <r>
    <x v="713"/>
    <s v="Sunday"/>
    <s v=""/>
    <x v="0"/>
  </r>
  <r>
    <x v="714"/>
    <s v="Monday"/>
    <s v=""/>
    <x v="1"/>
  </r>
  <r>
    <x v="715"/>
    <s v="Tuesday"/>
    <s v=""/>
    <x v="1"/>
  </r>
  <r>
    <x v="716"/>
    <s v="Wednesday"/>
    <s v=""/>
    <x v="1"/>
  </r>
  <r>
    <x v="717"/>
    <s v="Thursday"/>
    <s v=""/>
    <x v="1"/>
  </r>
  <r>
    <x v="718"/>
    <s v="Friday"/>
    <s v=""/>
    <x v="1"/>
  </r>
  <r>
    <x v="719"/>
    <s v="Saturday"/>
    <s v=""/>
    <x v="0"/>
  </r>
  <r>
    <x v="720"/>
    <s v="Sunday"/>
    <s v=""/>
    <x v="0"/>
  </r>
  <r>
    <x v="721"/>
    <s v="Monday"/>
    <s v=""/>
    <x v="1"/>
  </r>
  <r>
    <x v="722"/>
    <s v="Tuesday"/>
    <s v=""/>
    <x v="1"/>
  </r>
  <r>
    <x v="723"/>
    <s v="Wednesday"/>
    <s v="Christmas Day"/>
    <x v="0"/>
  </r>
  <r>
    <x v="724"/>
    <s v="Thursday"/>
    <s v="Proclamation Day"/>
    <x v="0"/>
  </r>
  <r>
    <x v="725"/>
    <s v="Friday"/>
    <s v=""/>
    <x v="1"/>
  </r>
  <r>
    <x v="726"/>
    <s v="Saturday"/>
    <s v=""/>
    <x v="0"/>
  </r>
  <r>
    <x v="727"/>
    <s v="Sunday"/>
    <s v=""/>
    <x v="0"/>
  </r>
  <r>
    <x v="728"/>
    <s v="Monday"/>
    <s v=""/>
    <x v="1"/>
  </r>
  <r>
    <x v="729"/>
    <s v="Tuesday"/>
    <s v=""/>
    <x v="1"/>
  </r>
  <r>
    <x v="730"/>
    <s v="Wednesday"/>
    <s v="New Year's Day"/>
    <x v="0"/>
  </r>
  <r>
    <x v="731"/>
    <s v="Thursday"/>
    <s v=""/>
    <x v="1"/>
  </r>
  <r>
    <x v="732"/>
    <s v="Friday"/>
    <s v=""/>
    <x v="1"/>
  </r>
  <r>
    <x v="733"/>
    <s v="Saturday"/>
    <s v=""/>
    <x v="0"/>
  </r>
  <r>
    <x v="734"/>
    <s v="Sunday"/>
    <s v=""/>
    <x v="0"/>
  </r>
  <r>
    <x v="735"/>
    <s v="Monday"/>
    <s v=""/>
    <x v="1"/>
  </r>
  <r>
    <x v="736"/>
    <s v="Tuesday"/>
    <s v=""/>
    <x v="1"/>
  </r>
  <r>
    <x v="737"/>
    <s v="Wednesday"/>
    <s v=""/>
    <x v="1"/>
  </r>
  <r>
    <x v="738"/>
    <s v="Thursday"/>
    <s v=""/>
    <x v="1"/>
  </r>
  <r>
    <x v="739"/>
    <s v="Friday"/>
    <s v=""/>
    <x v="1"/>
  </r>
  <r>
    <x v="740"/>
    <s v="Saturday"/>
    <s v=""/>
    <x v="0"/>
  </r>
  <r>
    <x v="741"/>
    <s v="Sunday"/>
    <s v=""/>
    <x v="0"/>
  </r>
  <r>
    <x v="742"/>
    <s v="Monday"/>
    <s v=""/>
    <x v="1"/>
  </r>
  <r>
    <x v="743"/>
    <s v="Tuesday"/>
    <s v=""/>
    <x v="1"/>
  </r>
  <r>
    <x v="744"/>
    <s v="Wednesday"/>
    <s v=""/>
    <x v="1"/>
  </r>
  <r>
    <x v="745"/>
    <s v="Thursday"/>
    <s v=""/>
    <x v="1"/>
  </r>
  <r>
    <x v="746"/>
    <s v="Friday"/>
    <s v=""/>
    <x v="1"/>
  </r>
  <r>
    <x v="747"/>
    <s v="Saturday"/>
    <s v=""/>
    <x v="0"/>
  </r>
  <r>
    <x v="748"/>
    <s v="Sunday"/>
    <s v=""/>
    <x v="0"/>
  </r>
  <r>
    <x v="749"/>
    <s v="Monday"/>
    <s v=""/>
    <x v="1"/>
  </r>
  <r>
    <x v="750"/>
    <s v="Tuesday"/>
    <s v=""/>
    <x v="1"/>
  </r>
  <r>
    <x v="751"/>
    <s v="Wednesday"/>
    <s v=""/>
    <x v="1"/>
  </r>
  <r>
    <x v="752"/>
    <s v="Thursday"/>
    <s v=""/>
    <x v="1"/>
  </r>
  <r>
    <x v="753"/>
    <s v="Friday"/>
    <s v=""/>
    <x v="1"/>
  </r>
  <r>
    <x v="754"/>
    <s v="Saturday"/>
    <s v=""/>
    <x v="0"/>
  </r>
  <r>
    <x v="755"/>
    <s v="Sunday"/>
    <s v=""/>
    <x v="0"/>
  </r>
  <r>
    <x v="756"/>
    <s v="Monday"/>
    <s v="Australia Day"/>
    <x v="0"/>
  </r>
  <r>
    <x v="757"/>
    <s v="Tuesday"/>
    <s v=""/>
    <x v="1"/>
  </r>
  <r>
    <x v="758"/>
    <s v="Wednesday"/>
    <s v=""/>
    <x v="1"/>
  </r>
  <r>
    <x v="759"/>
    <s v="Thursday"/>
    <s v=""/>
    <x v="1"/>
  </r>
  <r>
    <x v="760"/>
    <s v="Friday"/>
    <s v=""/>
    <x v="1"/>
  </r>
  <r>
    <x v="761"/>
    <s v="Saturday"/>
    <s v=""/>
    <x v="0"/>
  </r>
  <r>
    <x v="762"/>
    <s v="Sunday"/>
    <s v=""/>
    <x v="0"/>
  </r>
  <r>
    <x v="763"/>
    <s v="Monday"/>
    <s v=""/>
    <x v="1"/>
  </r>
  <r>
    <x v="764"/>
    <s v="Tuesday"/>
    <s v=""/>
    <x v="1"/>
  </r>
  <r>
    <x v="765"/>
    <s v="Wednesday"/>
    <s v=""/>
    <x v="1"/>
  </r>
  <r>
    <x v="766"/>
    <s v="Thursday"/>
    <s v=""/>
    <x v="1"/>
  </r>
  <r>
    <x v="767"/>
    <s v="Friday"/>
    <s v=""/>
    <x v="1"/>
  </r>
  <r>
    <x v="768"/>
    <s v="Saturday"/>
    <s v=""/>
    <x v="0"/>
  </r>
  <r>
    <x v="769"/>
    <s v="Sunday"/>
    <s v=""/>
    <x v="0"/>
  </r>
  <r>
    <x v="770"/>
    <s v="Monday"/>
    <s v=""/>
    <x v="1"/>
  </r>
  <r>
    <x v="771"/>
    <s v="Tuesday"/>
    <s v=""/>
    <x v="1"/>
  </r>
  <r>
    <x v="772"/>
    <s v="Wednesday"/>
    <s v=""/>
    <x v="1"/>
  </r>
  <r>
    <x v="773"/>
    <s v="Thursday"/>
    <s v=""/>
    <x v="1"/>
  </r>
  <r>
    <x v="774"/>
    <s v="Friday"/>
    <s v=""/>
    <x v="1"/>
  </r>
  <r>
    <x v="775"/>
    <s v="Saturday"/>
    <s v=""/>
    <x v="0"/>
  </r>
  <r>
    <x v="776"/>
    <s v="Sunday"/>
    <s v=""/>
    <x v="0"/>
  </r>
  <r>
    <x v="777"/>
    <s v="Monday"/>
    <s v=""/>
    <x v="1"/>
  </r>
  <r>
    <x v="778"/>
    <s v="Tuesday"/>
    <s v=""/>
    <x v="1"/>
  </r>
  <r>
    <x v="779"/>
    <s v="Wednesday"/>
    <s v=""/>
    <x v="1"/>
  </r>
  <r>
    <x v="780"/>
    <s v="Thursday"/>
    <s v=""/>
    <x v="1"/>
  </r>
  <r>
    <x v="781"/>
    <s v="Friday"/>
    <s v=""/>
    <x v="1"/>
  </r>
  <r>
    <x v="782"/>
    <s v="Saturday"/>
    <s v=""/>
    <x v="0"/>
  </r>
  <r>
    <x v="783"/>
    <s v="Sunday"/>
    <s v=""/>
    <x v="0"/>
  </r>
  <r>
    <x v="784"/>
    <s v="Monday"/>
    <s v=""/>
    <x v="1"/>
  </r>
  <r>
    <x v="785"/>
    <s v="Tuesday"/>
    <s v=""/>
    <x v="1"/>
  </r>
  <r>
    <x v="786"/>
    <s v="Wednesday"/>
    <s v=""/>
    <x v="1"/>
  </r>
  <r>
    <x v="787"/>
    <s v="Thursday"/>
    <s v=""/>
    <x v="1"/>
  </r>
  <r>
    <x v="788"/>
    <s v="Friday"/>
    <s v=""/>
    <x v="1"/>
  </r>
  <r>
    <x v="789"/>
    <s v="Saturday"/>
    <s v=""/>
    <x v="0"/>
  </r>
  <r>
    <x v="790"/>
    <s v="Sunday"/>
    <s v=""/>
    <x v="0"/>
  </r>
  <r>
    <x v="791"/>
    <s v="Monday"/>
    <s v=""/>
    <x v="1"/>
  </r>
  <r>
    <x v="792"/>
    <s v="Tuesday"/>
    <s v=""/>
    <x v="1"/>
  </r>
  <r>
    <x v="793"/>
    <s v="Wednesday"/>
    <s v=""/>
    <x v="1"/>
  </r>
  <r>
    <x v="794"/>
    <s v="Thursday"/>
    <s v=""/>
    <x v="1"/>
  </r>
  <r>
    <x v="795"/>
    <s v="Friday"/>
    <s v=""/>
    <x v="1"/>
  </r>
  <r>
    <x v="796"/>
    <s v="Saturday"/>
    <s v=""/>
    <x v="0"/>
  </r>
  <r>
    <x v="797"/>
    <s v="Sunday"/>
    <s v=""/>
    <x v="0"/>
  </r>
  <r>
    <x v="798"/>
    <s v="Monday"/>
    <s v=""/>
    <x v="1"/>
  </r>
  <r>
    <x v="799"/>
    <s v="Tuesday"/>
    <s v=""/>
    <x v="1"/>
  </r>
  <r>
    <x v="800"/>
    <s v="Wednesday"/>
    <s v=""/>
    <x v="1"/>
  </r>
  <r>
    <x v="801"/>
    <s v="Thursday"/>
    <s v=""/>
    <x v="1"/>
  </r>
  <r>
    <x v="802"/>
    <s v="Friday"/>
    <s v=""/>
    <x v="1"/>
  </r>
  <r>
    <x v="803"/>
    <s v="Saturday"/>
    <s v=""/>
    <x v="0"/>
  </r>
  <r>
    <x v="804"/>
    <s v="Sunday"/>
    <s v=""/>
    <x v="0"/>
  </r>
  <r>
    <x v="805"/>
    <s v="Monday"/>
    <s v=""/>
    <x v="1"/>
  </r>
  <r>
    <x v="806"/>
    <s v="Tuesday"/>
    <s v=""/>
    <x v="1"/>
  </r>
  <r>
    <x v="807"/>
    <s v="Wednesday"/>
    <s v=""/>
    <x v="1"/>
  </r>
  <r>
    <x v="808"/>
    <s v="Thursday"/>
    <s v=""/>
    <x v="1"/>
  </r>
  <r>
    <x v="809"/>
    <s v="Friday"/>
    <s v=""/>
    <x v="1"/>
  </r>
  <r>
    <x v="810"/>
    <s v="Saturday"/>
    <s v=""/>
    <x v="0"/>
  </r>
  <r>
    <x v="811"/>
    <s v="Sunday"/>
    <s v=""/>
    <x v="0"/>
  </r>
  <r>
    <x v="812"/>
    <s v="Monday"/>
    <s v=""/>
    <x v="1"/>
  </r>
  <r>
    <x v="813"/>
    <s v="Tuesday"/>
    <s v=""/>
    <x v="1"/>
  </r>
  <r>
    <x v="814"/>
    <s v="Wednesday"/>
    <s v=""/>
    <x v="1"/>
  </r>
  <r>
    <x v="815"/>
    <s v="Thursday"/>
    <s v=""/>
    <x v="1"/>
  </r>
  <r>
    <x v="816"/>
    <s v="Friday"/>
    <s v=""/>
    <x v="1"/>
  </r>
  <r>
    <x v="817"/>
    <s v="Saturday"/>
    <s v=""/>
    <x v="0"/>
  </r>
  <r>
    <x v="818"/>
    <s v="Sunday"/>
    <s v=""/>
    <x v="0"/>
  </r>
  <r>
    <x v="819"/>
    <s v="Monday"/>
    <s v=""/>
    <x v="1"/>
  </r>
  <r>
    <x v="820"/>
    <s v="Tuesday"/>
    <s v=""/>
    <x v="1"/>
  </r>
  <r>
    <x v="821"/>
    <s v="Wednesday"/>
    <s v=""/>
    <x v="1"/>
  </r>
  <r>
    <x v="822"/>
    <s v="Thursday"/>
    <s v=""/>
    <x v="1"/>
  </r>
  <r>
    <x v="823"/>
    <s v="Friday"/>
    <s v=""/>
    <x v="1"/>
  </r>
  <r>
    <x v="824"/>
    <s v="Saturday"/>
    <s v=""/>
    <x v="0"/>
  </r>
  <r>
    <x v="825"/>
    <s v="Sunday"/>
    <s v=""/>
    <x v="0"/>
  </r>
  <r>
    <x v="826"/>
    <s v="Monday"/>
    <s v=""/>
    <x v="1"/>
  </r>
  <r>
    <x v="827"/>
    <s v="Tuesday"/>
    <s v=""/>
    <x v="1"/>
  </r>
  <r>
    <x v="828"/>
    <s v="Wednesday"/>
    <s v=""/>
    <x v="1"/>
  </r>
  <r>
    <x v="829"/>
    <s v="Thursday"/>
    <s v=""/>
    <x v="1"/>
  </r>
  <r>
    <x v="830"/>
    <s v="Friday"/>
    <s v="Good Friday"/>
    <x v="0"/>
  </r>
  <r>
    <x v="831"/>
    <s v="Saturday"/>
    <s v="Easter Saturday"/>
    <x v="0"/>
  </r>
  <r>
    <x v="832"/>
    <s v="Sunday"/>
    <s v=""/>
    <x v="0"/>
  </r>
  <r>
    <x v="833"/>
    <s v="Monday"/>
    <s v="Easter Monday"/>
    <x v="0"/>
  </r>
  <r>
    <x v="834"/>
    <s v="Tuesday"/>
    <s v=""/>
    <x v="1"/>
  </r>
  <r>
    <x v="835"/>
    <s v="Wednesday"/>
    <s v=""/>
    <x v="1"/>
  </r>
  <r>
    <x v="836"/>
    <s v="Thursday"/>
    <s v=""/>
    <x v="1"/>
  </r>
  <r>
    <x v="837"/>
    <s v="Friday"/>
    <s v=""/>
    <x v="1"/>
  </r>
  <r>
    <x v="838"/>
    <s v="Saturday"/>
    <s v=""/>
    <x v="0"/>
  </r>
  <r>
    <x v="839"/>
    <s v="Sunday"/>
    <s v=""/>
    <x v="0"/>
  </r>
  <r>
    <x v="840"/>
    <s v="Monday"/>
    <s v=""/>
    <x v="1"/>
  </r>
  <r>
    <x v="841"/>
    <s v="Tuesday"/>
    <s v=""/>
    <x v="1"/>
  </r>
  <r>
    <x v="842"/>
    <s v="Wednesday"/>
    <s v=""/>
    <x v="1"/>
  </r>
  <r>
    <x v="843"/>
    <s v="Thursday"/>
    <s v=""/>
    <x v="1"/>
  </r>
  <r>
    <x v="844"/>
    <s v="Friday"/>
    <s v=""/>
    <x v="1"/>
  </r>
  <r>
    <x v="845"/>
    <s v="Saturday"/>
    <s v="Anzac Day"/>
    <x v="0"/>
  </r>
  <r>
    <x v="846"/>
    <s v="Sunday"/>
    <s v=""/>
    <x v="0"/>
  </r>
  <r>
    <x v="847"/>
    <s v="Monday"/>
    <s v=""/>
    <x v="1"/>
  </r>
  <r>
    <x v="848"/>
    <s v="Tuesday"/>
    <s v=""/>
    <x v="1"/>
  </r>
  <r>
    <x v="849"/>
    <s v="Wednesday"/>
    <s v=""/>
    <x v="1"/>
  </r>
  <r>
    <x v="850"/>
    <s v="Thursday"/>
    <s v=""/>
    <x v="1"/>
  </r>
  <r>
    <x v="851"/>
    <s v="Friday"/>
    <s v=""/>
    <x v="1"/>
  </r>
  <r>
    <x v="852"/>
    <s v="Saturday"/>
    <s v=""/>
    <x v="0"/>
  </r>
  <r>
    <x v="853"/>
    <s v="Sunday"/>
    <s v=""/>
    <x v="0"/>
  </r>
  <r>
    <x v="854"/>
    <s v="Monday"/>
    <s v=""/>
    <x v="1"/>
  </r>
  <r>
    <x v="855"/>
    <s v="Tuesday"/>
    <s v=""/>
    <x v="1"/>
  </r>
  <r>
    <x v="856"/>
    <s v="Wednesday"/>
    <s v=""/>
    <x v="1"/>
  </r>
  <r>
    <x v="857"/>
    <s v="Thursday"/>
    <s v=""/>
    <x v="1"/>
  </r>
  <r>
    <x v="858"/>
    <s v="Friday"/>
    <s v=""/>
    <x v="1"/>
  </r>
  <r>
    <x v="859"/>
    <s v="Saturday"/>
    <s v=""/>
    <x v="0"/>
  </r>
  <r>
    <x v="860"/>
    <s v="Sunday"/>
    <s v=""/>
    <x v="0"/>
  </r>
  <r>
    <x v="861"/>
    <s v="Monday"/>
    <s v=""/>
    <x v="1"/>
  </r>
  <r>
    <x v="862"/>
    <s v="Tuesday"/>
    <s v=""/>
    <x v="1"/>
  </r>
  <r>
    <x v="863"/>
    <s v="Wednesday"/>
    <s v=""/>
    <x v="1"/>
  </r>
  <r>
    <x v="864"/>
    <s v="Thursday"/>
    <s v=""/>
    <x v="1"/>
  </r>
  <r>
    <x v="865"/>
    <s v="Friday"/>
    <s v=""/>
    <x v="1"/>
  </r>
  <r>
    <x v="866"/>
    <s v="Saturday"/>
    <s v=""/>
    <x v="0"/>
  </r>
  <r>
    <x v="867"/>
    <s v="Sunday"/>
    <s v=""/>
    <x v="0"/>
  </r>
  <r>
    <x v="868"/>
    <s v="Monday"/>
    <s v=""/>
    <x v="1"/>
  </r>
  <r>
    <x v="869"/>
    <s v="Tuesday"/>
    <s v=""/>
    <x v="1"/>
  </r>
  <r>
    <x v="870"/>
    <s v="Wednesday"/>
    <s v=""/>
    <x v="1"/>
  </r>
  <r>
    <x v="871"/>
    <s v="Thursday"/>
    <s v=""/>
    <x v="1"/>
  </r>
  <r>
    <x v="872"/>
    <s v="Friday"/>
    <s v=""/>
    <x v="1"/>
  </r>
  <r>
    <x v="873"/>
    <s v="Saturday"/>
    <s v=""/>
    <x v="0"/>
  </r>
  <r>
    <x v="874"/>
    <s v="Sunday"/>
    <s v=""/>
    <x v="0"/>
  </r>
  <r>
    <x v="875"/>
    <s v="Monday"/>
    <s v=""/>
    <x v="1"/>
  </r>
  <r>
    <x v="876"/>
    <s v="Tuesday"/>
    <s v=""/>
    <x v="1"/>
  </r>
  <r>
    <x v="877"/>
    <s v="Wednesday"/>
    <s v=""/>
    <x v="1"/>
  </r>
  <r>
    <x v="878"/>
    <s v="Thursday"/>
    <s v=""/>
    <x v="1"/>
  </r>
  <r>
    <x v="879"/>
    <s v="Friday"/>
    <s v=""/>
    <x v="1"/>
  </r>
  <r>
    <x v="880"/>
    <s v="Saturday"/>
    <s v=""/>
    <x v="0"/>
  </r>
  <r>
    <x v="881"/>
    <s v="Sunday"/>
    <s v=""/>
    <x v="0"/>
  </r>
  <r>
    <x v="882"/>
    <s v="Monday"/>
    <s v=""/>
    <x v="1"/>
  </r>
  <r>
    <x v="883"/>
    <s v="Tuesday"/>
    <s v=""/>
    <x v="1"/>
  </r>
  <r>
    <x v="884"/>
    <s v="Wednesday"/>
    <s v=""/>
    <x v="1"/>
  </r>
  <r>
    <x v="885"/>
    <s v="Thursday"/>
    <s v=""/>
    <x v="1"/>
  </r>
  <r>
    <x v="886"/>
    <s v="Friday"/>
    <s v=""/>
    <x v="1"/>
  </r>
  <r>
    <x v="887"/>
    <s v="Saturday"/>
    <s v=""/>
    <x v="0"/>
  </r>
  <r>
    <x v="888"/>
    <s v="Sunday"/>
    <s v=""/>
    <x v="0"/>
  </r>
  <r>
    <x v="889"/>
    <s v="Monday"/>
    <s v="Queen's Birthday"/>
    <x v="0"/>
  </r>
  <r>
    <x v="890"/>
    <s v="Tuesday"/>
    <s v=""/>
    <x v="1"/>
  </r>
  <r>
    <x v="891"/>
    <s v="Wednesday"/>
    <s v=""/>
    <x v="1"/>
  </r>
  <r>
    <x v="892"/>
    <s v="Thursday"/>
    <s v=""/>
    <x v="1"/>
  </r>
  <r>
    <x v="893"/>
    <s v="Friday"/>
    <s v=""/>
    <x v="1"/>
  </r>
  <r>
    <x v="894"/>
    <s v="Saturday"/>
    <s v=""/>
    <x v="0"/>
  </r>
  <r>
    <x v="895"/>
    <s v="Sunday"/>
    <s v=""/>
    <x v="0"/>
  </r>
  <r>
    <x v="896"/>
    <s v="Monday"/>
    <s v=""/>
    <x v="1"/>
  </r>
  <r>
    <x v="897"/>
    <s v="Tuesday"/>
    <s v=""/>
    <x v="1"/>
  </r>
  <r>
    <x v="898"/>
    <s v="Wednesday"/>
    <s v=""/>
    <x v="1"/>
  </r>
  <r>
    <x v="899"/>
    <s v="Thursday"/>
    <s v=""/>
    <x v="1"/>
  </r>
  <r>
    <x v="900"/>
    <s v="Friday"/>
    <s v=""/>
    <x v="1"/>
  </r>
  <r>
    <x v="901"/>
    <s v="Saturday"/>
    <s v=""/>
    <x v="0"/>
  </r>
  <r>
    <x v="902"/>
    <s v="Sunday"/>
    <s v=""/>
    <x v="0"/>
  </r>
  <r>
    <x v="903"/>
    <s v="Monday"/>
    <s v=""/>
    <x v="1"/>
  </r>
  <r>
    <x v="904"/>
    <s v="Tuesday"/>
    <s v=""/>
    <x v="1"/>
  </r>
  <r>
    <x v="905"/>
    <s v="Wednesday"/>
    <s v=""/>
    <x v="1"/>
  </r>
  <r>
    <x v="906"/>
    <s v="Thursday"/>
    <s v=""/>
    <x v="1"/>
  </r>
  <r>
    <x v="907"/>
    <s v="Friday"/>
    <s v=""/>
    <x v="1"/>
  </r>
  <r>
    <x v="908"/>
    <s v="Saturday"/>
    <s v=""/>
    <x v="0"/>
  </r>
  <r>
    <x v="909"/>
    <s v="Sunday"/>
    <s v=""/>
    <x v="0"/>
  </r>
  <r>
    <x v="910"/>
    <s v="Monday"/>
    <s v=""/>
    <x v="1"/>
  </r>
  <r>
    <x v="911"/>
    <s v="Tuesday"/>
    <s v=""/>
    <x v="1"/>
  </r>
  <r>
    <x v="912"/>
    <s v="Wednesday"/>
    <s v=""/>
    <x v="1"/>
  </r>
  <r>
    <x v="913"/>
    <s v="Thursday"/>
    <s v=""/>
    <x v="1"/>
  </r>
  <r>
    <x v="914"/>
    <s v="Friday"/>
    <s v=""/>
    <x v="1"/>
  </r>
  <r>
    <x v="915"/>
    <s v="Saturday"/>
    <s v=""/>
    <x v="0"/>
  </r>
  <r>
    <x v="916"/>
    <s v="Sunday"/>
    <s v=""/>
    <x v="0"/>
  </r>
  <r>
    <x v="917"/>
    <s v="Monday"/>
    <s v=""/>
    <x v="1"/>
  </r>
  <r>
    <x v="918"/>
    <s v="Tuesday"/>
    <s v=""/>
    <x v="1"/>
  </r>
  <r>
    <x v="919"/>
    <s v="Wednesday"/>
    <s v=""/>
    <x v="1"/>
  </r>
  <r>
    <x v="920"/>
    <s v="Thursday"/>
    <s v=""/>
    <x v="1"/>
  </r>
  <r>
    <x v="921"/>
    <s v="Friday"/>
    <s v=""/>
    <x v="1"/>
  </r>
  <r>
    <x v="922"/>
    <s v="Saturday"/>
    <s v=""/>
    <x v="0"/>
  </r>
  <r>
    <x v="923"/>
    <s v="Sunday"/>
    <s v=""/>
    <x v="0"/>
  </r>
  <r>
    <x v="924"/>
    <s v="Monday"/>
    <s v=""/>
    <x v="1"/>
  </r>
  <r>
    <x v="925"/>
    <s v="Tuesday"/>
    <s v=""/>
    <x v="1"/>
  </r>
  <r>
    <x v="926"/>
    <s v="Wednesday"/>
    <s v=""/>
    <x v="1"/>
  </r>
  <r>
    <x v="927"/>
    <s v="Thursday"/>
    <s v=""/>
    <x v="1"/>
  </r>
  <r>
    <x v="928"/>
    <s v="Friday"/>
    <s v=""/>
    <x v="1"/>
  </r>
  <r>
    <x v="929"/>
    <s v="Saturday"/>
    <s v=""/>
    <x v="0"/>
  </r>
  <r>
    <x v="930"/>
    <s v="Sunday"/>
    <s v=""/>
    <x v="0"/>
  </r>
  <r>
    <x v="931"/>
    <s v="Monday"/>
    <s v=""/>
    <x v="1"/>
  </r>
  <r>
    <x v="932"/>
    <s v="Tuesday"/>
    <s v=""/>
    <x v="1"/>
  </r>
  <r>
    <x v="933"/>
    <s v="Wednesday"/>
    <s v=""/>
    <x v="1"/>
  </r>
  <r>
    <x v="934"/>
    <s v="Thursday"/>
    <s v=""/>
    <x v="1"/>
  </r>
  <r>
    <x v="935"/>
    <s v="Friday"/>
    <s v=""/>
    <x v="1"/>
  </r>
  <r>
    <x v="936"/>
    <s v="Saturday"/>
    <s v=""/>
    <x v="0"/>
  </r>
  <r>
    <x v="937"/>
    <s v="Sunday"/>
    <s v=""/>
    <x v="0"/>
  </r>
  <r>
    <x v="938"/>
    <s v="Monday"/>
    <s v=""/>
    <x v="1"/>
  </r>
  <r>
    <x v="939"/>
    <s v="Tuesday"/>
    <s v=""/>
    <x v="1"/>
  </r>
  <r>
    <x v="940"/>
    <s v="Wednesday"/>
    <s v=""/>
    <x v="1"/>
  </r>
  <r>
    <x v="941"/>
    <s v="Thursday"/>
    <s v=""/>
    <x v="1"/>
  </r>
  <r>
    <x v="942"/>
    <s v="Friday"/>
    <s v=""/>
    <x v="1"/>
  </r>
  <r>
    <x v="943"/>
    <s v="Saturday"/>
    <s v=""/>
    <x v="0"/>
  </r>
  <r>
    <x v="944"/>
    <s v="Sunday"/>
    <s v=""/>
    <x v="0"/>
  </r>
  <r>
    <x v="945"/>
    <s v="Monday"/>
    <s v="Bank Holiday"/>
    <x v="0"/>
  </r>
  <r>
    <x v="946"/>
    <s v="Tuesday"/>
    <s v=""/>
    <x v="1"/>
  </r>
  <r>
    <x v="947"/>
    <s v="Wednesday"/>
    <s v=""/>
    <x v="1"/>
  </r>
  <r>
    <x v="948"/>
    <s v="Thursday"/>
    <s v=""/>
    <x v="1"/>
  </r>
  <r>
    <x v="949"/>
    <s v="Friday"/>
    <s v=""/>
    <x v="1"/>
  </r>
  <r>
    <x v="950"/>
    <s v="Saturday"/>
    <s v=""/>
    <x v="0"/>
  </r>
  <r>
    <x v="951"/>
    <s v="Sunday"/>
    <s v=""/>
    <x v="0"/>
  </r>
  <r>
    <x v="952"/>
    <s v="Monday"/>
    <s v=""/>
    <x v="1"/>
  </r>
  <r>
    <x v="953"/>
    <s v="Tuesday"/>
    <s v=""/>
    <x v="1"/>
  </r>
  <r>
    <x v="954"/>
    <s v="Wednesday"/>
    <s v=""/>
    <x v="1"/>
  </r>
  <r>
    <x v="955"/>
    <s v="Thursday"/>
    <s v=""/>
    <x v="1"/>
  </r>
  <r>
    <x v="956"/>
    <s v="Friday"/>
    <s v=""/>
    <x v="1"/>
  </r>
  <r>
    <x v="957"/>
    <s v="Saturday"/>
    <s v=""/>
    <x v="0"/>
  </r>
  <r>
    <x v="958"/>
    <s v="Sunday"/>
    <s v=""/>
    <x v="0"/>
  </r>
  <r>
    <x v="959"/>
    <s v="Monday"/>
    <s v=""/>
    <x v="1"/>
  </r>
  <r>
    <x v="960"/>
    <s v="Tuesday"/>
    <s v=""/>
    <x v="1"/>
  </r>
  <r>
    <x v="961"/>
    <s v="Wednesday"/>
    <s v=""/>
    <x v="1"/>
  </r>
  <r>
    <x v="962"/>
    <s v="Thursday"/>
    <s v=""/>
    <x v="1"/>
  </r>
  <r>
    <x v="963"/>
    <s v="Friday"/>
    <s v=""/>
    <x v="1"/>
  </r>
  <r>
    <x v="964"/>
    <s v="Saturday"/>
    <s v=""/>
    <x v="0"/>
  </r>
  <r>
    <x v="965"/>
    <s v="Sunday"/>
    <s v=""/>
    <x v="0"/>
  </r>
  <r>
    <x v="966"/>
    <s v="Monday"/>
    <s v=""/>
    <x v="1"/>
  </r>
  <r>
    <x v="967"/>
    <s v="Tuesday"/>
    <s v=""/>
    <x v="1"/>
  </r>
  <r>
    <x v="968"/>
    <s v="Wednesday"/>
    <s v=""/>
    <x v="1"/>
  </r>
  <r>
    <x v="969"/>
    <s v="Thursday"/>
    <s v=""/>
    <x v="1"/>
  </r>
  <r>
    <x v="970"/>
    <s v="Friday"/>
    <s v=""/>
    <x v="1"/>
  </r>
  <r>
    <x v="971"/>
    <s v="Saturday"/>
    <s v=""/>
    <x v="0"/>
  </r>
  <r>
    <x v="972"/>
    <s v="Sunday"/>
    <s v=""/>
    <x v="0"/>
  </r>
  <r>
    <x v="973"/>
    <s v="Monday"/>
    <s v=""/>
    <x v="1"/>
  </r>
  <r>
    <x v="974"/>
    <s v="Tuesday"/>
    <s v=""/>
    <x v="1"/>
  </r>
  <r>
    <x v="975"/>
    <s v="Wednesday"/>
    <s v=""/>
    <x v="1"/>
  </r>
  <r>
    <x v="976"/>
    <s v="Thursday"/>
    <s v=""/>
    <x v="1"/>
  </r>
  <r>
    <x v="977"/>
    <s v="Friday"/>
    <s v=""/>
    <x v="1"/>
  </r>
  <r>
    <x v="978"/>
    <s v="Saturday"/>
    <s v=""/>
    <x v="0"/>
  </r>
  <r>
    <x v="979"/>
    <s v="Sunday"/>
    <s v=""/>
    <x v="0"/>
  </r>
  <r>
    <x v="980"/>
    <s v="Monday"/>
    <s v=""/>
    <x v="1"/>
  </r>
  <r>
    <x v="981"/>
    <s v="Tuesday"/>
    <s v=""/>
    <x v="1"/>
  </r>
  <r>
    <x v="982"/>
    <s v="Wednesday"/>
    <s v=""/>
    <x v="1"/>
  </r>
  <r>
    <x v="983"/>
    <s v="Thursday"/>
    <s v=""/>
    <x v="1"/>
  </r>
  <r>
    <x v="984"/>
    <s v="Friday"/>
    <s v=""/>
    <x v="1"/>
  </r>
  <r>
    <x v="985"/>
    <s v="Saturday"/>
    <s v=""/>
    <x v="0"/>
  </r>
  <r>
    <x v="986"/>
    <s v="Sunday"/>
    <s v=""/>
    <x v="0"/>
  </r>
  <r>
    <x v="987"/>
    <s v="Monday"/>
    <s v=""/>
    <x v="1"/>
  </r>
  <r>
    <x v="988"/>
    <s v="Tuesday"/>
    <s v=""/>
    <x v="1"/>
  </r>
  <r>
    <x v="989"/>
    <s v="Wednesday"/>
    <s v=""/>
    <x v="1"/>
  </r>
  <r>
    <x v="990"/>
    <s v="Thursday"/>
    <s v=""/>
    <x v="1"/>
  </r>
  <r>
    <x v="991"/>
    <s v="Friday"/>
    <s v=""/>
    <x v="1"/>
  </r>
  <r>
    <x v="992"/>
    <s v="Saturday"/>
    <s v=""/>
    <x v="0"/>
  </r>
  <r>
    <x v="993"/>
    <s v="Sunday"/>
    <s v=""/>
    <x v="0"/>
  </r>
  <r>
    <x v="994"/>
    <s v="Monday"/>
    <s v=""/>
    <x v="1"/>
  </r>
  <r>
    <x v="995"/>
    <s v="Tuesday"/>
    <s v=""/>
    <x v="1"/>
  </r>
  <r>
    <x v="996"/>
    <s v="Wednesday"/>
    <s v=""/>
    <x v="1"/>
  </r>
  <r>
    <x v="997"/>
    <s v="Thursday"/>
    <s v=""/>
    <x v="1"/>
  </r>
  <r>
    <x v="998"/>
    <s v="Friday"/>
    <s v=""/>
    <x v="1"/>
  </r>
  <r>
    <x v="999"/>
    <s v="Saturday"/>
    <s v=""/>
    <x v="0"/>
  </r>
  <r>
    <x v="1000"/>
    <s v="Sunday"/>
    <s v=""/>
    <x v="0"/>
  </r>
  <r>
    <x v="1001"/>
    <s v="Monday"/>
    <s v=""/>
    <x v="1"/>
  </r>
  <r>
    <x v="1002"/>
    <s v="Tuesday"/>
    <s v=""/>
    <x v="1"/>
  </r>
  <r>
    <x v="1003"/>
    <s v="Wednesday"/>
    <s v=""/>
    <x v="1"/>
  </r>
  <r>
    <x v="1004"/>
    <s v="Thursday"/>
    <s v=""/>
    <x v="1"/>
  </r>
  <r>
    <x v="1005"/>
    <s v="Friday"/>
    <s v=""/>
    <x v="1"/>
  </r>
  <r>
    <x v="1006"/>
    <s v="Saturday"/>
    <s v=""/>
    <x v="0"/>
  </r>
  <r>
    <x v="1007"/>
    <s v="Sunday"/>
    <s v=""/>
    <x v="0"/>
  </r>
  <r>
    <x v="1008"/>
    <s v="Monday"/>
    <s v="Labour Day"/>
    <x v="0"/>
  </r>
  <r>
    <x v="1009"/>
    <s v="Tuesday"/>
    <s v=""/>
    <x v="1"/>
  </r>
  <r>
    <x v="1010"/>
    <s v="Wednesday"/>
    <s v=""/>
    <x v="1"/>
  </r>
  <r>
    <x v="1011"/>
    <s v="Thursday"/>
    <s v=""/>
    <x v="1"/>
  </r>
  <r>
    <x v="1012"/>
    <s v="Friday"/>
    <s v=""/>
    <x v="1"/>
  </r>
  <r>
    <x v="1013"/>
    <s v="Saturday"/>
    <s v=""/>
    <x v="0"/>
  </r>
  <r>
    <x v="1014"/>
    <s v="Sunday"/>
    <s v=""/>
    <x v="0"/>
  </r>
  <r>
    <x v="1015"/>
    <s v="Monday"/>
    <s v=""/>
    <x v="1"/>
  </r>
  <r>
    <x v="1016"/>
    <s v="Tuesday"/>
    <s v=""/>
    <x v="1"/>
  </r>
  <r>
    <x v="1017"/>
    <s v="Wednesday"/>
    <s v=""/>
    <x v="1"/>
  </r>
  <r>
    <x v="1018"/>
    <s v="Thursday"/>
    <s v=""/>
    <x v="1"/>
  </r>
  <r>
    <x v="1019"/>
    <s v="Friday"/>
    <s v=""/>
    <x v="1"/>
  </r>
  <r>
    <x v="1020"/>
    <s v="Saturday"/>
    <s v=""/>
    <x v="0"/>
  </r>
  <r>
    <x v="1021"/>
    <s v="Sunday"/>
    <s v=""/>
    <x v="0"/>
  </r>
  <r>
    <x v="1022"/>
    <s v="Monday"/>
    <s v=""/>
    <x v="1"/>
  </r>
  <r>
    <x v="1023"/>
    <s v="Tuesday"/>
    <s v=""/>
    <x v="1"/>
  </r>
  <r>
    <x v="1024"/>
    <s v="Wednesday"/>
    <s v=""/>
    <x v="1"/>
  </r>
  <r>
    <x v="1025"/>
    <s v="Thursday"/>
    <s v=""/>
    <x v="1"/>
  </r>
  <r>
    <x v="1026"/>
    <s v="Friday"/>
    <s v=""/>
    <x v="1"/>
  </r>
  <r>
    <x v="1027"/>
    <s v="Saturday"/>
    <s v=""/>
    <x v="0"/>
  </r>
  <r>
    <x v="1028"/>
    <s v="Sunday"/>
    <s v=""/>
    <x v="0"/>
  </r>
  <r>
    <x v="1029"/>
    <s v="Monday"/>
    <s v=""/>
    <x v="1"/>
  </r>
  <r>
    <x v="1030"/>
    <s v="Tuesday"/>
    <s v=""/>
    <x v="1"/>
  </r>
  <r>
    <x v="1031"/>
    <s v="Wednesday"/>
    <s v=""/>
    <x v="1"/>
  </r>
  <r>
    <x v="1032"/>
    <s v="Thursday"/>
    <s v=""/>
    <x v="1"/>
  </r>
  <r>
    <x v="1033"/>
    <s v="Friday"/>
    <s v=""/>
    <x v="1"/>
  </r>
  <r>
    <x v="1034"/>
    <s v="Saturday"/>
    <s v=""/>
    <x v="0"/>
  </r>
  <r>
    <x v="1035"/>
    <s v="Sunday"/>
    <s v=""/>
    <x v="0"/>
  </r>
  <r>
    <x v="1036"/>
    <s v="Monday"/>
    <s v=""/>
    <x v="1"/>
  </r>
  <r>
    <x v="1037"/>
    <s v="Tuesday"/>
    <s v=""/>
    <x v="1"/>
  </r>
  <r>
    <x v="1038"/>
    <s v="Wednesday"/>
    <s v=""/>
    <x v="1"/>
  </r>
  <r>
    <x v="1039"/>
    <s v="Thursday"/>
    <s v=""/>
    <x v="1"/>
  </r>
  <r>
    <x v="1040"/>
    <s v="Friday"/>
    <s v=""/>
    <x v="1"/>
  </r>
  <r>
    <x v="1041"/>
    <s v="Saturday"/>
    <s v=""/>
    <x v="0"/>
  </r>
  <r>
    <x v="1042"/>
    <s v="Sunday"/>
    <s v=""/>
    <x v="0"/>
  </r>
  <r>
    <x v="1043"/>
    <s v="Monday"/>
    <s v=""/>
    <x v="1"/>
  </r>
  <r>
    <x v="1044"/>
    <s v="Tuesday"/>
    <s v=""/>
    <x v="1"/>
  </r>
  <r>
    <x v="1045"/>
    <s v="Wednesday"/>
    <s v=""/>
    <x v="1"/>
  </r>
  <r>
    <x v="1046"/>
    <s v="Thursday"/>
    <s v=""/>
    <x v="1"/>
  </r>
  <r>
    <x v="1047"/>
    <s v="Friday"/>
    <s v=""/>
    <x v="1"/>
  </r>
  <r>
    <x v="1048"/>
    <s v="Saturday"/>
    <s v=""/>
    <x v="0"/>
  </r>
  <r>
    <x v="1049"/>
    <s v="Sunday"/>
    <s v=""/>
    <x v="0"/>
  </r>
  <r>
    <x v="1050"/>
    <s v="Monday"/>
    <s v=""/>
    <x v="1"/>
  </r>
  <r>
    <x v="1051"/>
    <s v="Tuesday"/>
    <s v=""/>
    <x v="1"/>
  </r>
  <r>
    <x v="1052"/>
    <s v="Wednesday"/>
    <s v=""/>
    <x v="1"/>
  </r>
  <r>
    <x v="1053"/>
    <s v="Thursday"/>
    <s v=""/>
    <x v="1"/>
  </r>
  <r>
    <x v="1054"/>
    <s v="Friday"/>
    <s v=""/>
    <x v="1"/>
  </r>
  <r>
    <x v="1055"/>
    <s v="Saturday"/>
    <s v=""/>
    <x v="0"/>
  </r>
  <r>
    <x v="1056"/>
    <s v="Sunday"/>
    <s v=""/>
    <x v="0"/>
  </r>
  <r>
    <x v="1057"/>
    <s v="Monday"/>
    <s v=""/>
    <x v="1"/>
  </r>
  <r>
    <x v="1058"/>
    <s v="Tuesday"/>
    <s v=""/>
    <x v="1"/>
  </r>
  <r>
    <x v="1059"/>
    <s v="Wednesday"/>
    <s v=""/>
    <x v="1"/>
  </r>
  <r>
    <x v="1060"/>
    <s v="Thursday"/>
    <s v=""/>
    <x v="1"/>
  </r>
  <r>
    <x v="1061"/>
    <s v="Friday"/>
    <s v=""/>
    <x v="1"/>
  </r>
  <r>
    <x v="1062"/>
    <s v="Saturday"/>
    <s v=""/>
    <x v="0"/>
  </r>
  <r>
    <x v="1063"/>
    <s v="Sunday"/>
    <s v=""/>
    <x v="0"/>
  </r>
  <r>
    <x v="1064"/>
    <s v="Monday"/>
    <s v=""/>
    <x v="1"/>
  </r>
  <r>
    <x v="1065"/>
    <s v="Tuesday"/>
    <s v=""/>
    <x v="1"/>
  </r>
  <r>
    <x v="1066"/>
    <s v="Wednesday"/>
    <s v=""/>
    <x v="1"/>
  </r>
  <r>
    <x v="1067"/>
    <s v="Thursday"/>
    <s v=""/>
    <x v="1"/>
  </r>
  <r>
    <x v="1068"/>
    <s v="Friday"/>
    <s v=""/>
    <x v="1"/>
  </r>
  <r>
    <x v="1069"/>
    <s v="Saturday"/>
    <s v=""/>
    <x v="0"/>
  </r>
  <r>
    <x v="1070"/>
    <s v="Sunday"/>
    <s v=""/>
    <x v="0"/>
  </r>
  <r>
    <x v="1071"/>
    <s v="Monday"/>
    <s v=""/>
    <x v="1"/>
  </r>
  <r>
    <x v="1072"/>
    <s v="Tuesday"/>
    <s v=""/>
    <x v="1"/>
  </r>
  <r>
    <x v="1073"/>
    <s v="Wednesday"/>
    <s v=""/>
    <x v="1"/>
  </r>
  <r>
    <x v="1074"/>
    <s v="Thursday"/>
    <s v=""/>
    <x v="1"/>
  </r>
  <r>
    <x v="1075"/>
    <s v="Friday"/>
    <s v=""/>
    <x v="1"/>
  </r>
  <r>
    <x v="1076"/>
    <s v="Saturday"/>
    <s v=""/>
    <x v="0"/>
  </r>
  <r>
    <x v="1077"/>
    <s v="Sunday"/>
    <s v=""/>
    <x v="0"/>
  </r>
  <r>
    <x v="1078"/>
    <s v="Monday"/>
    <s v=""/>
    <x v="1"/>
  </r>
  <r>
    <x v="1079"/>
    <s v="Tuesday"/>
    <s v=""/>
    <x v="1"/>
  </r>
  <r>
    <x v="1080"/>
    <s v="Wednesday"/>
    <s v=""/>
    <x v="1"/>
  </r>
  <r>
    <x v="1081"/>
    <s v="Thursday"/>
    <s v=""/>
    <x v="1"/>
  </r>
  <r>
    <x v="1082"/>
    <s v="Friday"/>
    <s v=""/>
    <x v="1"/>
  </r>
  <r>
    <x v="1083"/>
    <s v="Saturday"/>
    <s v=""/>
    <x v="0"/>
  </r>
  <r>
    <x v="1084"/>
    <s v="Sunday"/>
    <s v=""/>
    <x v="0"/>
  </r>
  <r>
    <x v="1085"/>
    <s v="Monday"/>
    <s v=""/>
    <x v="1"/>
  </r>
  <r>
    <x v="1086"/>
    <s v="Tuesday"/>
    <s v=""/>
    <x v="1"/>
  </r>
  <r>
    <x v="1087"/>
    <s v="Wednesday"/>
    <s v=""/>
    <x v="1"/>
  </r>
  <r>
    <x v="1088"/>
    <s v="Thursday"/>
    <s v=""/>
    <x v="1"/>
  </r>
  <r>
    <x v="1089"/>
    <s v="Friday"/>
    <s v="Christmas Day"/>
    <x v="0"/>
  </r>
  <r>
    <x v="1090"/>
    <s v="Saturday"/>
    <s v="Proclamation Day"/>
    <x v="0"/>
  </r>
  <r>
    <x v="1091"/>
    <s v="Sunday"/>
    <s v=""/>
    <x v="0"/>
  </r>
  <r>
    <x v="1092"/>
    <s v="Monday"/>
    <s v="Proclamation Day Holiday"/>
    <x v="0"/>
  </r>
  <r>
    <x v="1093"/>
    <s v="Tuesday"/>
    <s v=""/>
    <x v="1"/>
  </r>
  <r>
    <x v="1094"/>
    <s v="Wednesday"/>
    <s v=""/>
    <x v="1"/>
  </r>
  <r>
    <x v="1095"/>
    <s v="Thursday"/>
    <s v=""/>
    <x v="1"/>
  </r>
  <r>
    <x v="1096"/>
    <s v="Friday"/>
    <s v=""/>
    <x v="1"/>
  </r>
  <r>
    <x v="1097"/>
    <s v="Saturday"/>
    <s v=""/>
    <x v="0"/>
  </r>
  <r>
    <x v="1098"/>
    <s v="Sunday"/>
    <s v=""/>
    <x v="0"/>
  </r>
  <r>
    <x v="1099"/>
    <s v="Monday"/>
    <s v=""/>
    <x v="1"/>
  </r>
  <r>
    <x v="1100"/>
    <s v="Tuesday"/>
    <s v=""/>
    <x v="1"/>
  </r>
  <r>
    <x v="1101"/>
    <s v="Wednesday"/>
    <s v=""/>
    <x v="1"/>
  </r>
  <r>
    <x v="1102"/>
    <s v="Thursday"/>
    <s v=""/>
    <x v="1"/>
  </r>
  <r>
    <x v="1103"/>
    <s v="Friday"/>
    <s v=""/>
    <x v="1"/>
  </r>
  <r>
    <x v="1104"/>
    <s v="Saturday"/>
    <s v=""/>
    <x v="0"/>
  </r>
  <r>
    <x v="1105"/>
    <s v="Sunday"/>
    <s v=""/>
    <x v="0"/>
  </r>
  <r>
    <x v="1106"/>
    <s v="Monday"/>
    <s v=""/>
    <x v="1"/>
  </r>
  <r>
    <x v="1107"/>
    <s v="Tuesday"/>
    <s v=""/>
    <x v="1"/>
  </r>
  <r>
    <x v="1108"/>
    <s v="Wednesday"/>
    <s v=""/>
    <x v="1"/>
  </r>
  <r>
    <x v="1109"/>
    <s v="Thursday"/>
    <s v=""/>
    <x v="1"/>
  </r>
  <r>
    <x v="1110"/>
    <s v="Friday"/>
    <s v=""/>
    <x v="1"/>
  </r>
  <r>
    <x v="1111"/>
    <s v="Saturday"/>
    <s v=""/>
    <x v="0"/>
  </r>
  <r>
    <x v="1112"/>
    <s v="Sunday"/>
    <s v=""/>
    <x v="0"/>
  </r>
  <r>
    <x v="1113"/>
    <s v="Monday"/>
    <s v=""/>
    <x v="1"/>
  </r>
  <r>
    <x v="1114"/>
    <s v="Tuesday"/>
    <s v=""/>
    <x v="1"/>
  </r>
  <r>
    <x v="1115"/>
    <s v="Wednesday"/>
    <s v=""/>
    <x v="1"/>
  </r>
  <r>
    <x v="1116"/>
    <s v="Thursday"/>
    <s v=""/>
    <x v="1"/>
  </r>
  <r>
    <x v="1117"/>
    <s v="Friday"/>
    <s v=""/>
    <x v="1"/>
  </r>
  <r>
    <x v="1118"/>
    <s v="Saturday"/>
    <s v=""/>
    <x v="0"/>
  </r>
  <r>
    <x v="1119"/>
    <s v="Sunday"/>
    <s v=""/>
    <x v="0"/>
  </r>
  <r>
    <x v="1120"/>
    <s v="Monday"/>
    <s v=""/>
    <x v="1"/>
  </r>
  <r>
    <x v="1121"/>
    <s v="Tuesday"/>
    <s v=""/>
    <x v="1"/>
  </r>
  <r>
    <x v="1122"/>
    <s v="Wednesday"/>
    <s v=""/>
    <x v="1"/>
  </r>
  <r>
    <x v="1123"/>
    <s v="Thursday"/>
    <s v=""/>
    <x v="1"/>
  </r>
  <r>
    <x v="1124"/>
    <s v="Friday"/>
    <s v=""/>
    <x v="1"/>
  </r>
  <r>
    <x v="1125"/>
    <s v="Saturday"/>
    <s v=""/>
    <x v="0"/>
  </r>
  <r>
    <x v="1126"/>
    <s v="Sunday"/>
    <s v=""/>
    <x v="0"/>
  </r>
  <r>
    <x v="1127"/>
    <s v="Monday"/>
    <s v=""/>
    <x v="1"/>
  </r>
  <r>
    <x v="1128"/>
    <s v="Tuesday"/>
    <s v=""/>
    <x v="1"/>
  </r>
  <r>
    <x v="1129"/>
    <s v="Wednesday"/>
    <s v=""/>
    <x v="1"/>
  </r>
  <r>
    <x v="1130"/>
    <s v="Thursday"/>
    <s v=""/>
    <x v="1"/>
  </r>
  <r>
    <x v="1131"/>
    <s v="Friday"/>
    <s v=""/>
    <x v="1"/>
  </r>
  <r>
    <x v="1132"/>
    <s v="Saturday"/>
    <s v=""/>
    <x v="0"/>
  </r>
  <r>
    <x v="1133"/>
    <s v="Sunday"/>
    <s v=""/>
    <x v="0"/>
  </r>
  <r>
    <x v="1134"/>
    <s v="Monday"/>
    <s v=""/>
    <x v="1"/>
  </r>
  <r>
    <x v="1135"/>
    <s v="Tuesday"/>
    <s v=""/>
    <x v="1"/>
  </r>
  <r>
    <x v="1136"/>
    <s v="Wednesday"/>
    <s v=""/>
    <x v="1"/>
  </r>
  <r>
    <x v="1137"/>
    <s v="Thursday"/>
    <s v=""/>
    <x v="1"/>
  </r>
  <r>
    <x v="1138"/>
    <s v="Friday"/>
    <s v=""/>
    <x v="1"/>
  </r>
  <r>
    <x v="1139"/>
    <s v="Saturday"/>
    <s v=""/>
    <x v="0"/>
  </r>
  <r>
    <x v="1140"/>
    <s v="Sunday"/>
    <s v=""/>
    <x v="0"/>
  </r>
  <r>
    <x v="1141"/>
    <s v="Monday"/>
    <s v=""/>
    <x v="1"/>
  </r>
  <r>
    <x v="1142"/>
    <s v="Tuesday"/>
    <s v=""/>
    <x v="1"/>
  </r>
  <r>
    <x v="1143"/>
    <s v="Wednesday"/>
    <s v=""/>
    <x v="1"/>
  </r>
  <r>
    <x v="1144"/>
    <s v="Thursday"/>
    <s v=""/>
    <x v="1"/>
  </r>
  <r>
    <x v="1145"/>
    <s v="Friday"/>
    <s v=""/>
    <x v="1"/>
  </r>
  <r>
    <x v="1146"/>
    <s v="Saturday"/>
    <s v=""/>
    <x v="0"/>
  </r>
  <r>
    <x v="1147"/>
    <s v="Sunday"/>
    <s v=""/>
    <x v="0"/>
  </r>
  <r>
    <x v="1148"/>
    <s v="Monday"/>
    <s v=""/>
    <x v="1"/>
  </r>
  <r>
    <x v="1149"/>
    <s v="Tuesday"/>
    <s v=""/>
    <x v="1"/>
  </r>
  <r>
    <x v="1150"/>
    <s v="Wednesday"/>
    <s v=""/>
    <x v="1"/>
  </r>
  <r>
    <x v="1151"/>
    <s v="Thursday"/>
    <s v=""/>
    <x v="1"/>
  </r>
  <r>
    <x v="1152"/>
    <s v="Friday"/>
    <s v=""/>
    <x v="1"/>
  </r>
  <r>
    <x v="1153"/>
    <s v="Saturday"/>
    <s v=""/>
    <x v="0"/>
  </r>
  <r>
    <x v="1154"/>
    <s v="Sunday"/>
    <s v=""/>
    <x v="0"/>
  </r>
  <r>
    <x v="1155"/>
    <s v="Monday"/>
    <s v=""/>
    <x v="1"/>
  </r>
  <r>
    <x v="1156"/>
    <s v="Tuesday"/>
    <s v=""/>
    <x v="1"/>
  </r>
  <r>
    <x v="1157"/>
    <s v="Wednesday"/>
    <s v=""/>
    <x v="1"/>
  </r>
  <r>
    <x v="1158"/>
    <s v="Thursday"/>
    <s v=""/>
    <x v="1"/>
  </r>
  <r>
    <x v="1159"/>
    <s v="Friday"/>
    <s v=""/>
    <x v="1"/>
  </r>
  <r>
    <x v="1160"/>
    <s v="Saturday"/>
    <s v=""/>
    <x v="0"/>
  </r>
  <r>
    <x v="1161"/>
    <s v="Sunday"/>
    <s v=""/>
    <x v="0"/>
  </r>
  <r>
    <x v="1162"/>
    <s v="Monday"/>
    <s v=""/>
    <x v="1"/>
  </r>
  <r>
    <x v="1163"/>
    <s v="Tuesday"/>
    <s v=""/>
    <x v="1"/>
  </r>
  <r>
    <x v="1164"/>
    <s v="Wednesday"/>
    <s v=""/>
    <x v="1"/>
  </r>
  <r>
    <x v="1165"/>
    <s v="Thursday"/>
    <s v=""/>
    <x v="1"/>
  </r>
  <r>
    <x v="1166"/>
    <s v="Friday"/>
    <s v=""/>
    <x v="1"/>
  </r>
  <r>
    <x v="1167"/>
    <s v="Saturday"/>
    <s v=""/>
    <x v="0"/>
  </r>
  <r>
    <x v="1168"/>
    <s v="Sunday"/>
    <s v=""/>
    <x v="0"/>
  </r>
  <r>
    <x v="1169"/>
    <s v="Monday"/>
    <s v=""/>
    <x v="1"/>
  </r>
  <r>
    <x v="1170"/>
    <s v="Tuesday"/>
    <s v=""/>
    <x v="1"/>
  </r>
  <r>
    <x v="1171"/>
    <s v="Wednesday"/>
    <s v=""/>
    <x v="1"/>
  </r>
  <r>
    <x v="1172"/>
    <s v="Thursday"/>
    <s v=""/>
    <x v="1"/>
  </r>
  <r>
    <x v="1173"/>
    <s v="Friday"/>
    <s v=""/>
    <x v="1"/>
  </r>
  <r>
    <x v="1174"/>
    <s v="Saturday"/>
    <s v=""/>
    <x v="0"/>
  </r>
  <r>
    <x v="1175"/>
    <s v="Sunday"/>
    <s v=""/>
    <x v="0"/>
  </r>
  <r>
    <x v="1176"/>
    <s v="Monday"/>
    <s v=""/>
    <x v="1"/>
  </r>
  <r>
    <x v="1177"/>
    <s v="Tuesday"/>
    <s v=""/>
    <x v="1"/>
  </r>
  <r>
    <x v="1178"/>
    <s v="Wednesday"/>
    <s v=""/>
    <x v="1"/>
  </r>
  <r>
    <x v="1179"/>
    <s v="Thursday"/>
    <s v=""/>
    <x v="1"/>
  </r>
  <r>
    <x v="1180"/>
    <s v="Friday"/>
    <s v=""/>
    <x v="1"/>
  </r>
  <r>
    <x v="1181"/>
    <s v="Saturday"/>
    <s v=""/>
    <x v="0"/>
  </r>
  <r>
    <x v="1182"/>
    <s v="Sunday"/>
    <s v=""/>
    <x v="0"/>
  </r>
  <r>
    <x v="1183"/>
    <s v="Monday"/>
    <s v=""/>
    <x v="1"/>
  </r>
  <r>
    <x v="1184"/>
    <s v="Tuesday"/>
    <s v=""/>
    <x v="1"/>
  </r>
  <r>
    <x v="1185"/>
    <s v="Wednesday"/>
    <s v=""/>
    <x v="1"/>
  </r>
  <r>
    <x v="1186"/>
    <s v="Thursday"/>
    <s v=""/>
    <x v="1"/>
  </r>
  <r>
    <x v="1187"/>
    <s v="Friday"/>
    <s v=""/>
    <x v="1"/>
  </r>
  <r>
    <x v="1188"/>
    <s v="Saturday"/>
    <s v=""/>
    <x v="0"/>
  </r>
  <r>
    <x v="1189"/>
    <s v="Sunday"/>
    <s v=""/>
    <x v="0"/>
  </r>
  <r>
    <x v="1190"/>
    <s v="Monday"/>
    <s v=""/>
    <x v="1"/>
  </r>
  <r>
    <x v="1191"/>
    <s v="Tuesday"/>
    <s v=""/>
    <x v="1"/>
  </r>
  <r>
    <x v="1192"/>
    <s v="Wednesday"/>
    <s v=""/>
    <x v="1"/>
  </r>
  <r>
    <x v="1193"/>
    <s v="Thursday"/>
    <s v=""/>
    <x v="1"/>
  </r>
  <r>
    <x v="1194"/>
    <s v="Friday"/>
    <s v=""/>
    <x v="1"/>
  </r>
  <r>
    <x v="1195"/>
    <s v="Saturday"/>
    <s v=""/>
    <x v="0"/>
  </r>
  <r>
    <x v="1196"/>
    <s v="Sunday"/>
    <s v=""/>
    <x v="0"/>
  </r>
  <r>
    <x v="1197"/>
    <s v="Monday"/>
    <s v=""/>
    <x v="1"/>
  </r>
  <r>
    <x v="1198"/>
    <s v="Tuesday"/>
    <s v=""/>
    <x v="1"/>
  </r>
  <r>
    <x v="1199"/>
    <s v="Wednesday"/>
    <s v=""/>
    <x v="1"/>
  </r>
  <r>
    <x v="1200"/>
    <s v="Thursday"/>
    <s v=""/>
    <x v="1"/>
  </r>
  <r>
    <x v="1201"/>
    <s v="Friday"/>
    <s v=""/>
    <x v="1"/>
  </r>
  <r>
    <x v="1202"/>
    <s v="Saturday"/>
    <s v=""/>
    <x v="0"/>
  </r>
  <r>
    <x v="1203"/>
    <s v="Sunday"/>
    <s v=""/>
    <x v="0"/>
  </r>
  <r>
    <x v="1204"/>
    <s v="Monday"/>
    <s v=""/>
    <x v="1"/>
  </r>
  <r>
    <x v="1205"/>
    <s v="Tuesday"/>
    <s v=""/>
    <x v="1"/>
  </r>
  <r>
    <x v="1206"/>
    <s v="Wednesday"/>
    <s v=""/>
    <x v="1"/>
  </r>
  <r>
    <x v="1207"/>
    <s v="Thursday"/>
    <s v=""/>
    <x v="1"/>
  </r>
  <r>
    <x v="1208"/>
    <s v="Friday"/>
    <s v=""/>
    <x v="1"/>
  </r>
  <r>
    <x v="1209"/>
    <s v="Saturday"/>
    <s v=""/>
    <x v="0"/>
  </r>
  <r>
    <x v="1210"/>
    <s v="Sunday"/>
    <s v=""/>
    <x v="0"/>
  </r>
  <r>
    <x v="1211"/>
    <s v="Monday"/>
    <s v=""/>
    <x v="1"/>
  </r>
  <r>
    <x v="1212"/>
    <s v="Tuesday"/>
    <s v=""/>
    <x v="1"/>
  </r>
  <r>
    <x v="1213"/>
    <s v="Wednesday"/>
    <s v=""/>
    <x v="1"/>
  </r>
  <r>
    <x v="1214"/>
    <s v="Thursday"/>
    <s v=""/>
    <x v="1"/>
  </r>
  <r>
    <x v="1215"/>
    <s v="Friday"/>
    <s v=""/>
    <x v="1"/>
  </r>
  <r>
    <x v="1216"/>
    <s v="Saturday"/>
    <s v=""/>
    <x v="0"/>
  </r>
  <r>
    <x v="1217"/>
    <s v="Sunday"/>
    <s v=""/>
    <x v="0"/>
  </r>
  <r>
    <x v="1218"/>
    <s v="Monday"/>
    <s v=""/>
    <x v="1"/>
  </r>
  <r>
    <x v="1219"/>
    <s v="Tuesday"/>
    <s v=""/>
    <x v="1"/>
  </r>
  <r>
    <x v="1220"/>
    <s v="Wednesday"/>
    <s v=""/>
    <x v="1"/>
  </r>
  <r>
    <x v="1221"/>
    <s v="Thursday"/>
    <s v=""/>
    <x v="1"/>
  </r>
  <r>
    <x v="1222"/>
    <s v="Friday"/>
    <s v=""/>
    <x v="1"/>
  </r>
  <r>
    <x v="1223"/>
    <s v="Saturday"/>
    <s v=""/>
    <x v="0"/>
  </r>
  <r>
    <x v="1224"/>
    <s v="Sunday"/>
    <s v=""/>
    <x v="0"/>
  </r>
  <r>
    <x v="1225"/>
    <s v="Monday"/>
    <s v=""/>
    <x v="1"/>
  </r>
  <r>
    <x v="1226"/>
    <s v="Tuesday"/>
    <s v=""/>
    <x v="1"/>
  </r>
  <r>
    <x v="1227"/>
    <s v="Wednesday"/>
    <s v=""/>
    <x v="1"/>
  </r>
  <r>
    <x v="1228"/>
    <s v="Thursday"/>
    <s v=""/>
    <x v="1"/>
  </r>
  <r>
    <x v="1229"/>
    <s v="Friday"/>
    <s v=""/>
    <x v="1"/>
  </r>
  <r>
    <x v="1230"/>
    <s v="Saturday"/>
    <s v=""/>
    <x v="0"/>
  </r>
  <r>
    <x v="1231"/>
    <s v="Sunday"/>
    <s v=""/>
    <x v="0"/>
  </r>
  <r>
    <x v="1232"/>
    <s v="Monday"/>
    <s v=""/>
    <x v="1"/>
  </r>
  <r>
    <x v="1233"/>
    <s v="Tuesday"/>
    <s v=""/>
    <x v="1"/>
  </r>
  <r>
    <x v="1234"/>
    <s v="Wednesday"/>
    <s v=""/>
    <x v="1"/>
  </r>
  <r>
    <x v="1235"/>
    <s v="Thursday"/>
    <s v=""/>
    <x v="1"/>
  </r>
  <r>
    <x v="1236"/>
    <s v="Friday"/>
    <s v=""/>
    <x v="1"/>
  </r>
  <r>
    <x v="1237"/>
    <s v="Saturday"/>
    <s v=""/>
    <x v="0"/>
  </r>
  <r>
    <x v="1238"/>
    <s v="Sunday"/>
    <s v=""/>
    <x v="0"/>
  </r>
  <r>
    <x v="1239"/>
    <s v="Monday"/>
    <s v=""/>
    <x v="1"/>
  </r>
  <r>
    <x v="1240"/>
    <s v="Tuesday"/>
    <s v=""/>
    <x v="1"/>
  </r>
  <r>
    <x v="1241"/>
    <s v="Wednesday"/>
    <s v=""/>
    <x v="1"/>
  </r>
  <r>
    <x v="1242"/>
    <s v="Thursday"/>
    <s v=""/>
    <x v="1"/>
  </r>
  <r>
    <x v="1243"/>
    <s v="Friday"/>
    <s v=""/>
    <x v="1"/>
  </r>
  <r>
    <x v="1244"/>
    <s v="Saturday"/>
    <s v=""/>
    <x v="0"/>
  </r>
  <r>
    <x v="1245"/>
    <s v="Sunday"/>
    <s v=""/>
    <x v="0"/>
  </r>
  <r>
    <x v="1246"/>
    <s v="Monday"/>
    <s v=""/>
    <x v="1"/>
  </r>
  <r>
    <x v="1247"/>
    <s v="Tuesday"/>
    <s v=""/>
    <x v="1"/>
  </r>
  <r>
    <x v="1248"/>
    <s v="Wednesday"/>
    <s v=""/>
    <x v="1"/>
  </r>
  <r>
    <x v="1249"/>
    <s v="Thursday"/>
    <s v=""/>
    <x v="1"/>
  </r>
  <r>
    <x v="1250"/>
    <s v="Friday"/>
    <s v=""/>
    <x v="1"/>
  </r>
  <r>
    <x v="1251"/>
    <s v="Saturday"/>
    <s v=""/>
    <x v="0"/>
  </r>
  <r>
    <x v="1252"/>
    <s v="Sunday"/>
    <s v=""/>
    <x v="0"/>
  </r>
  <r>
    <x v="1253"/>
    <s v="Monday"/>
    <s v=""/>
    <x v="1"/>
  </r>
  <r>
    <x v="1254"/>
    <s v="Tuesday"/>
    <s v=""/>
    <x v="1"/>
  </r>
  <r>
    <x v="1255"/>
    <s v="Wednesday"/>
    <s v=""/>
    <x v="1"/>
  </r>
  <r>
    <x v="1256"/>
    <s v="Thursday"/>
    <s v=""/>
    <x v="1"/>
  </r>
  <r>
    <x v="1257"/>
    <s v="Friday"/>
    <s v=""/>
    <x v="1"/>
  </r>
  <r>
    <x v="1258"/>
    <s v="Saturday"/>
    <s v=""/>
    <x v="0"/>
  </r>
  <r>
    <x v="1259"/>
    <s v="Sunday"/>
    <s v=""/>
    <x v="0"/>
  </r>
  <r>
    <x v="1260"/>
    <s v="Monday"/>
    <s v=""/>
    <x v="1"/>
  </r>
  <r>
    <x v="1261"/>
    <s v="Tuesday"/>
    <s v=""/>
    <x v="1"/>
  </r>
  <r>
    <x v="1262"/>
    <s v="Wednesday"/>
    <s v=""/>
    <x v="1"/>
  </r>
  <r>
    <x v="1263"/>
    <s v="Thursday"/>
    <s v=""/>
    <x v="1"/>
  </r>
  <r>
    <x v="1264"/>
    <s v="Friday"/>
    <s v=""/>
    <x v="1"/>
  </r>
  <r>
    <x v="1265"/>
    <s v="Saturday"/>
    <s v=""/>
    <x v="0"/>
  </r>
  <r>
    <x v="1266"/>
    <s v="Sunday"/>
    <s v=""/>
    <x v="0"/>
  </r>
  <r>
    <x v="1267"/>
    <s v="Monday"/>
    <s v=""/>
    <x v="1"/>
  </r>
  <r>
    <x v="1268"/>
    <s v="Tuesday"/>
    <s v=""/>
    <x v="1"/>
  </r>
  <r>
    <x v="1269"/>
    <s v="Wednesday"/>
    <s v=""/>
    <x v="1"/>
  </r>
  <r>
    <x v="1270"/>
    <s v="Thursday"/>
    <s v=""/>
    <x v="1"/>
  </r>
  <r>
    <x v="1271"/>
    <s v="Friday"/>
    <s v=""/>
    <x v="1"/>
  </r>
  <r>
    <x v="1272"/>
    <s v="Saturday"/>
    <s v=""/>
    <x v="0"/>
  </r>
  <r>
    <x v="1273"/>
    <s v="Sunday"/>
    <s v=""/>
    <x v="0"/>
  </r>
  <r>
    <x v="1274"/>
    <s v="Monday"/>
    <s v=""/>
    <x v="1"/>
  </r>
  <r>
    <x v="1275"/>
    <s v="Tuesday"/>
    <s v=""/>
    <x v="1"/>
  </r>
  <r>
    <x v="1276"/>
    <s v="Wednesday"/>
    <s v=""/>
    <x v="1"/>
  </r>
  <r>
    <x v="1277"/>
    <s v="Thursday"/>
    <s v=""/>
    <x v="1"/>
  </r>
  <r>
    <x v="1278"/>
    <s v="Friday"/>
    <s v=""/>
    <x v="1"/>
  </r>
  <r>
    <x v="1279"/>
    <s v="Saturday"/>
    <s v=""/>
    <x v="0"/>
  </r>
  <r>
    <x v="1280"/>
    <s v="Sunday"/>
    <s v=""/>
    <x v="0"/>
  </r>
  <r>
    <x v="1281"/>
    <s v="Monday"/>
    <s v=""/>
    <x v="1"/>
  </r>
  <r>
    <x v="1282"/>
    <s v="Tuesday"/>
    <s v=""/>
    <x v="1"/>
  </r>
  <r>
    <x v="1283"/>
    <s v="Wednesday"/>
    <s v=""/>
    <x v="1"/>
  </r>
  <r>
    <x v="1284"/>
    <s v="Thursday"/>
    <s v=""/>
    <x v="1"/>
  </r>
  <r>
    <x v="1285"/>
    <s v="Friday"/>
    <s v=""/>
    <x v="1"/>
  </r>
  <r>
    <x v="1286"/>
    <s v="Saturday"/>
    <s v=""/>
    <x v="0"/>
  </r>
  <r>
    <x v="1287"/>
    <s v="Sunday"/>
    <s v=""/>
    <x v="0"/>
  </r>
  <r>
    <x v="1288"/>
    <s v="Monday"/>
    <s v=""/>
    <x v="1"/>
  </r>
  <r>
    <x v="1289"/>
    <s v="Tuesday"/>
    <s v=""/>
    <x v="1"/>
  </r>
  <r>
    <x v="1290"/>
    <s v="Wednesday"/>
    <s v=""/>
    <x v="1"/>
  </r>
  <r>
    <x v="1291"/>
    <s v="Thursday"/>
    <s v=""/>
    <x v="1"/>
  </r>
  <r>
    <x v="1292"/>
    <s v="Friday"/>
    <s v=""/>
    <x v="1"/>
  </r>
  <r>
    <x v="1293"/>
    <s v="Saturday"/>
    <s v=""/>
    <x v="0"/>
  </r>
  <r>
    <x v="1294"/>
    <s v="Sunday"/>
    <s v=""/>
    <x v="0"/>
  </r>
  <r>
    <x v="1295"/>
    <s v="Monday"/>
    <s v=""/>
    <x v="1"/>
  </r>
  <r>
    <x v="1296"/>
    <s v="Tuesday"/>
    <s v=""/>
    <x v="1"/>
  </r>
  <r>
    <x v="1297"/>
    <s v="Wednesday"/>
    <s v=""/>
    <x v="1"/>
  </r>
  <r>
    <x v="1298"/>
    <s v="Thursday"/>
    <s v=""/>
    <x v="1"/>
  </r>
  <r>
    <x v="1299"/>
    <s v="Friday"/>
    <s v=""/>
    <x v="1"/>
  </r>
  <r>
    <x v="1300"/>
    <s v="Saturday"/>
    <s v=""/>
    <x v="0"/>
  </r>
  <r>
    <x v="1301"/>
    <s v="Sunday"/>
    <s v=""/>
    <x v="0"/>
  </r>
  <r>
    <x v="1302"/>
    <s v="Monday"/>
    <s v=""/>
    <x v="1"/>
  </r>
  <r>
    <x v="1303"/>
    <s v="Tuesday"/>
    <s v=""/>
    <x v="1"/>
  </r>
  <r>
    <x v="1304"/>
    <s v="Wednesday"/>
    <s v=""/>
    <x v="1"/>
  </r>
  <r>
    <x v="1305"/>
    <s v="Thursday"/>
    <s v=""/>
    <x v="1"/>
  </r>
  <r>
    <x v="1306"/>
    <s v="Friday"/>
    <s v=""/>
    <x v="1"/>
  </r>
  <r>
    <x v="1307"/>
    <s v="Saturday"/>
    <s v=""/>
    <x v="0"/>
  </r>
  <r>
    <x v="1308"/>
    <s v="Sunday"/>
    <s v=""/>
    <x v="0"/>
  </r>
  <r>
    <x v="1309"/>
    <s v="Monday"/>
    <s v=""/>
    <x v="1"/>
  </r>
  <r>
    <x v="1310"/>
    <s v="Tuesday"/>
    <s v=""/>
    <x v="1"/>
  </r>
  <r>
    <x v="1311"/>
    <s v="Wednesday"/>
    <s v=""/>
    <x v="1"/>
  </r>
  <r>
    <x v="1312"/>
    <s v="Thursday"/>
    <s v=""/>
    <x v="1"/>
  </r>
  <r>
    <x v="1313"/>
    <s v="Friday"/>
    <s v=""/>
    <x v="1"/>
  </r>
  <r>
    <x v="1314"/>
    <s v="Saturday"/>
    <s v=""/>
    <x v="0"/>
  </r>
  <r>
    <x v="1315"/>
    <s v="Sunday"/>
    <s v=""/>
    <x v="0"/>
  </r>
  <r>
    <x v="1316"/>
    <s v="Monday"/>
    <s v=""/>
    <x v="1"/>
  </r>
  <r>
    <x v="1317"/>
    <s v="Tuesday"/>
    <s v=""/>
    <x v="1"/>
  </r>
  <r>
    <x v="1318"/>
    <s v="Wednesday"/>
    <s v=""/>
    <x v="1"/>
  </r>
  <r>
    <x v="1319"/>
    <s v="Thursday"/>
    <s v=""/>
    <x v="1"/>
  </r>
  <r>
    <x v="1320"/>
    <s v="Friday"/>
    <s v=""/>
    <x v="1"/>
  </r>
  <r>
    <x v="1321"/>
    <s v="Saturday"/>
    <s v=""/>
    <x v="0"/>
  </r>
  <r>
    <x v="1322"/>
    <s v="Sunday"/>
    <s v=""/>
    <x v="0"/>
  </r>
  <r>
    <x v="1323"/>
    <s v="Monday"/>
    <s v=""/>
    <x v="1"/>
  </r>
  <r>
    <x v="1324"/>
    <s v="Tuesday"/>
    <s v=""/>
    <x v="1"/>
  </r>
  <r>
    <x v="1325"/>
    <s v="Wednesday"/>
    <s v=""/>
    <x v="1"/>
  </r>
  <r>
    <x v="1326"/>
    <s v="Thursday"/>
    <s v=""/>
    <x v="1"/>
  </r>
  <r>
    <x v="1327"/>
    <s v="Friday"/>
    <s v=""/>
    <x v="1"/>
  </r>
  <r>
    <x v="1328"/>
    <s v="Saturday"/>
    <s v=""/>
    <x v="0"/>
  </r>
  <r>
    <x v="1329"/>
    <s v="Sunday"/>
    <s v=""/>
    <x v="0"/>
  </r>
  <r>
    <x v="1330"/>
    <s v="Monday"/>
    <s v=""/>
    <x v="1"/>
  </r>
  <r>
    <x v="1331"/>
    <s v="Tuesday"/>
    <s v=""/>
    <x v="1"/>
  </r>
  <r>
    <x v="1332"/>
    <s v="Wednesday"/>
    <s v=""/>
    <x v="1"/>
  </r>
  <r>
    <x v="1333"/>
    <s v="Thursday"/>
    <s v=""/>
    <x v="1"/>
  </r>
  <r>
    <x v="1334"/>
    <s v="Friday"/>
    <s v=""/>
    <x v="1"/>
  </r>
  <r>
    <x v="1335"/>
    <s v="Saturday"/>
    <s v=""/>
    <x v="0"/>
  </r>
  <r>
    <x v="1336"/>
    <s v="Sunday"/>
    <s v=""/>
    <x v="0"/>
  </r>
  <r>
    <x v="1337"/>
    <s v="Monday"/>
    <s v=""/>
    <x v="1"/>
  </r>
  <r>
    <x v="1338"/>
    <s v="Tuesday"/>
    <s v=""/>
    <x v="1"/>
  </r>
  <r>
    <x v="1339"/>
    <s v="Wednesday"/>
    <s v=""/>
    <x v="1"/>
  </r>
  <r>
    <x v="1340"/>
    <s v="Thursday"/>
    <s v=""/>
    <x v="1"/>
  </r>
  <r>
    <x v="1341"/>
    <s v="Friday"/>
    <s v=""/>
    <x v="1"/>
  </r>
  <r>
    <x v="1342"/>
    <s v="Saturday"/>
    <s v=""/>
    <x v="0"/>
  </r>
  <r>
    <x v="1343"/>
    <s v="Sunday"/>
    <s v=""/>
    <x v="0"/>
  </r>
  <r>
    <x v="1344"/>
    <s v="Monday"/>
    <s v=""/>
    <x v="1"/>
  </r>
  <r>
    <x v="1345"/>
    <s v="Tuesday"/>
    <s v=""/>
    <x v="1"/>
  </r>
  <r>
    <x v="1346"/>
    <s v="Wednesday"/>
    <s v=""/>
    <x v="1"/>
  </r>
  <r>
    <x v="1347"/>
    <s v="Thursday"/>
    <s v=""/>
    <x v="1"/>
  </r>
  <r>
    <x v="1348"/>
    <s v="Friday"/>
    <s v=""/>
    <x v="1"/>
  </r>
  <r>
    <x v="1349"/>
    <s v="Saturday"/>
    <s v=""/>
    <x v="0"/>
  </r>
  <r>
    <x v="1350"/>
    <s v="Sunday"/>
    <s v=""/>
    <x v="0"/>
  </r>
  <r>
    <x v="1351"/>
    <s v="Monday"/>
    <s v=""/>
    <x v="1"/>
  </r>
  <r>
    <x v="1352"/>
    <s v="Tuesday"/>
    <s v=""/>
    <x v="1"/>
  </r>
  <r>
    <x v="1353"/>
    <s v="Wednesday"/>
    <s v=""/>
    <x v="1"/>
  </r>
  <r>
    <x v="1354"/>
    <s v="Thursday"/>
    <s v=""/>
    <x v="1"/>
  </r>
  <r>
    <x v="1355"/>
    <s v="Friday"/>
    <s v=""/>
    <x v="1"/>
  </r>
  <r>
    <x v="1356"/>
    <s v="Saturday"/>
    <s v=""/>
    <x v="0"/>
  </r>
  <r>
    <x v="1357"/>
    <s v="Sunday"/>
    <s v=""/>
    <x v="0"/>
  </r>
  <r>
    <x v="1358"/>
    <s v="Monday"/>
    <s v=""/>
    <x v="1"/>
  </r>
  <r>
    <x v="1359"/>
    <s v="Tuesday"/>
    <s v=""/>
    <x v="1"/>
  </r>
  <r>
    <x v="1360"/>
    <s v="Wednesday"/>
    <s v=""/>
    <x v="1"/>
  </r>
  <r>
    <x v="1361"/>
    <s v="Thursday"/>
    <s v=""/>
    <x v="1"/>
  </r>
  <r>
    <x v="1362"/>
    <s v="Friday"/>
    <s v=""/>
    <x v="1"/>
  </r>
  <r>
    <x v="1363"/>
    <s v="Saturday"/>
    <s v=""/>
    <x v="0"/>
  </r>
  <r>
    <x v="1364"/>
    <s v="Sunday"/>
    <s v=""/>
    <x v="0"/>
  </r>
  <r>
    <x v="1365"/>
    <s v="Monday"/>
    <s v=""/>
    <x v="1"/>
  </r>
  <r>
    <x v="1366"/>
    <s v="Tuesday"/>
    <s v=""/>
    <x v="1"/>
  </r>
  <r>
    <x v="1367"/>
    <s v="Wednesday"/>
    <s v=""/>
    <x v="1"/>
  </r>
  <r>
    <x v="1368"/>
    <s v="Thursday"/>
    <s v=""/>
    <x v="1"/>
  </r>
  <r>
    <x v="1369"/>
    <s v="Friday"/>
    <s v=""/>
    <x v="1"/>
  </r>
  <r>
    <x v="1370"/>
    <s v="Saturday"/>
    <s v=""/>
    <x v="0"/>
  </r>
  <r>
    <x v="1371"/>
    <s v="Sunday"/>
    <s v=""/>
    <x v="0"/>
  </r>
  <r>
    <x v="1372"/>
    <s v="Monday"/>
    <s v=""/>
    <x v="1"/>
  </r>
  <r>
    <x v="1373"/>
    <s v="Tuesday"/>
    <s v=""/>
    <x v="1"/>
  </r>
  <r>
    <x v="1374"/>
    <s v="Wednesday"/>
    <s v=""/>
    <x v="1"/>
  </r>
  <r>
    <x v="1375"/>
    <s v="Thursday"/>
    <s v=""/>
    <x v="1"/>
  </r>
  <r>
    <x v="1376"/>
    <s v="Friday"/>
    <s v=""/>
    <x v="1"/>
  </r>
  <r>
    <x v="1377"/>
    <s v="Saturday"/>
    <s v=""/>
    <x v="0"/>
  </r>
  <r>
    <x v="1378"/>
    <s v="Sunday"/>
    <s v=""/>
    <x v="0"/>
  </r>
  <r>
    <x v="1379"/>
    <s v="Monday"/>
    <s v=""/>
    <x v="1"/>
  </r>
  <r>
    <x v="1380"/>
    <s v="Tuesday"/>
    <s v=""/>
    <x v="1"/>
  </r>
  <r>
    <x v="1381"/>
    <s v="Wednesday"/>
    <s v=""/>
    <x v="1"/>
  </r>
  <r>
    <x v="1382"/>
    <s v="Thursday"/>
    <s v=""/>
    <x v="1"/>
  </r>
  <r>
    <x v="1383"/>
    <s v="Friday"/>
    <s v=""/>
    <x v="1"/>
  </r>
  <r>
    <x v="1384"/>
    <s v="Saturday"/>
    <s v=""/>
    <x v="0"/>
  </r>
  <r>
    <x v="1385"/>
    <s v="Sunday"/>
    <s v=""/>
    <x v="0"/>
  </r>
  <r>
    <x v="1386"/>
    <s v="Monday"/>
    <s v=""/>
    <x v="1"/>
  </r>
  <r>
    <x v="1387"/>
    <s v="Tuesday"/>
    <s v=""/>
    <x v="1"/>
  </r>
  <r>
    <x v="1388"/>
    <s v="Wednesday"/>
    <s v=""/>
    <x v="1"/>
  </r>
  <r>
    <x v="1389"/>
    <s v="Thursday"/>
    <s v=""/>
    <x v="1"/>
  </r>
  <r>
    <x v="1390"/>
    <s v="Friday"/>
    <s v=""/>
    <x v="1"/>
  </r>
  <r>
    <x v="1391"/>
    <s v="Saturday"/>
    <s v=""/>
    <x v="0"/>
  </r>
  <r>
    <x v="1392"/>
    <s v="Sunday"/>
    <s v=""/>
    <x v="0"/>
  </r>
  <r>
    <x v="1393"/>
    <s v="Monday"/>
    <s v=""/>
    <x v="1"/>
  </r>
  <r>
    <x v="1394"/>
    <s v="Tuesday"/>
    <s v=""/>
    <x v="1"/>
  </r>
  <r>
    <x v="1395"/>
    <s v="Wednesday"/>
    <s v=""/>
    <x v="1"/>
  </r>
  <r>
    <x v="1396"/>
    <s v="Thursday"/>
    <s v=""/>
    <x v="1"/>
  </r>
  <r>
    <x v="1397"/>
    <s v="Friday"/>
    <s v=""/>
    <x v="1"/>
  </r>
  <r>
    <x v="1398"/>
    <s v="Saturday"/>
    <s v=""/>
    <x v="0"/>
  </r>
  <r>
    <x v="1399"/>
    <s v="Sunday"/>
    <s v=""/>
    <x v="0"/>
  </r>
  <r>
    <x v="1400"/>
    <s v="Monday"/>
    <s v=""/>
    <x v="1"/>
  </r>
  <r>
    <x v="1401"/>
    <s v="Tuesday"/>
    <s v=""/>
    <x v="1"/>
  </r>
  <r>
    <x v="1402"/>
    <s v="Wednesday"/>
    <s v=""/>
    <x v="1"/>
  </r>
  <r>
    <x v="1403"/>
    <s v="Thursday"/>
    <s v=""/>
    <x v="1"/>
  </r>
  <r>
    <x v="1404"/>
    <s v="Friday"/>
    <s v=""/>
    <x v="1"/>
  </r>
  <r>
    <x v="1405"/>
    <s v="Saturday"/>
    <s v=""/>
    <x v="0"/>
  </r>
  <r>
    <x v="1406"/>
    <s v="Sunday"/>
    <s v=""/>
    <x v="0"/>
  </r>
  <r>
    <x v="1407"/>
    <s v="Monday"/>
    <s v=""/>
    <x v="1"/>
  </r>
  <r>
    <x v="1408"/>
    <s v="Tuesday"/>
    <s v=""/>
    <x v="1"/>
  </r>
  <r>
    <x v="1409"/>
    <s v="Wednesday"/>
    <s v=""/>
    <x v="1"/>
  </r>
  <r>
    <x v="1410"/>
    <s v="Thursday"/>
    <s v=""/>
    <x v="1"/>
  </r>
  <r>
    <x v="1411"/>
    <s v="Friday"/>
    <s v=""/>
    <x v="1"/>
  </r>
  <r>
    <x v="1412"/>
    <s v="Saturday"/>
    <s v=""/>
    <x v="0"/>
  </r>
  <r>
    <x v="1413"/>
    <s v="Sunday"/>
    <s v=""/>
    <x v="0"/>
  </r>
  <r>
    <x v="1414"/>
    <s v="Monday"/>
    <s v=""/>
    <x v="1"/>
  </r>
  <r>
    <x v="1415"/>
    <s v="Tuesday"/>
    <s v=""/>
    <x v="1"/>
  </r>
  <r>
    <x v="1416"/>
    <s v="Wednesday"/>
    <s v=""/>
    <x v="1"/>
  </r>
  <r>
    <x v="1417"/>
    <s v="Thursday"/>
    <s v=""/>
    <x v="1"/>
  </r>
  <r>
    <x v="1418"/>
    <s v="Friday"/>
    <s v=""/>
    <x v="1"/>
  </r>
  <r>
    <x v="1419"/>
    <s v="Saturday"/>
    <s v=""/>
    <x v="0"/>
  </r>
  <r>
    <x v="1420"/>
    <s v="Sunday"/>
    <s v=""/>
    <x v="0"/>
  </r>
  <r>
    <x v="1421"/>
    <s v="Monday"/>
    <s v=""/>
    <x v="1"/>
  </r>
  <r>
    <x v="1422"/>
    <s v="Tuesday"/>
    <s v=""/>
    <x v="1"/>
  </r>
  <r>
    <x v="1423"/>
    <s v="Wednesday"/>
    <s v=""/>
    <x v="1"/>
  </r>
  <r>
    <x v="1424"/>
    <s v="Thursday"/>
    <s v=""/>
    <x v="1"/>
  </r>
  <r>
    <x v="1425"/>
    <s v="Friday"/>
    <s v=""/>
    <x v="1"/>
  </r>
  <r>
    <x v="1426"/>
    <s v="Saturday"/>
    <s v=""/>
    <x v="0"/>
  </r>
  <r>
    <x v="1427"/>
    <s v="Sunday"/>
    <s v=""/>
    <x v="0"/>
  </r>
  <r>
    <x v="1428"/>
    <s v="Monday"/>
    <s v=""/>
    <x v="1"/>
  </r>
  <r>
    <x v="1429"/>
    <s v="Tuesday"/>
    <s v=""/>
    <x v="1"/>
  </r>
  <r>
    <x v="1430"/>
    <s v="Wednesday"/>
    <s v=""/>
    <x v="1"/>
  </r>
  <r>
    <x v="1431"/>
    <s v="Thursday"/>
    <s v=""/>
    <x v="1"/>
  </r>
  <r>
    <x v="1432"/>
    <s v="Friday"/>
    <s v=""/>
    <x v="1"/>
  </r>
  <r>
    <x v="1433"/>
    <s v="Saturday"/>
    <s v=""/>
    <x v="0"/>
  </r>
  <r>
    <x v="1434"/>
    <s v="Sunday"/>
    <s v=""/>
    <x v="0"/>
  </r>
  <r>
    <x v="1435"/>
    <s v="Monday"/>
    <s v=""/>
    <x v="1"/>
  </r>
  <r>
    <x v="1436"/>
    <s v="Tuesday"/>
    <s v=""/>
    <x v="1"/>
  </r>
  <r>
    <x v="1437"/>
    <s v="Wednesday"/>
    <s v=""/>
    <x v="1"/>
  </r>
  <r>
    <x v="1438"/>
    <s v="Thursday"/>
    <s v=""/>
    <x v="1"/>
  </r>
  <r>
    <x v="1439"/>
    <s v="Friday"/>
    <s v=""/>
    <x v="1"/>
  </r>
  <r>
    <x v="1440"/>
    <s v="Saturday"/>
    <s v=""/>
    <x v="0"/>
  </r>
  <r>
    <x v="1441"/>
    <s v="Sunday"/>
    <s v=""/>
    <x v="0"/>
  </r>
  <r>
    <x v="1442"/>
    <s v="Monday"/>
    <s v=""/>
    <x v="1"/>
  </r>
  <r>
    <x v="1443"/>
    <s v="Tuesday"/>
    <s v=""/>
    <x v="1"/>
  </r>
  <r>
    <x v="1444"/>
    <s v="Wednesday"/>
    <s v=""/>
    <x v="1"/>
  </r>
  <r>
    <x v="1445"/>
    <s v="Thursday"/>
    <s v=""/>
    <x v="1"/>
  </r>
  <r>
    <x v="1446"/>
    <s v="Friday"/>
    <s v=""/>
    <x v="1"/>
  </r>
  <r>
    <x v="1447"/>
    <s v="Saturday"/>
    <s v=""/>
    <x v="0"/>
  </r>
  <r>
    <x v="1448"/>
    <s v="Sunday"/>
    <s v=""/>
    <x v="0"/>
  </r>
  <r>
    <x v="1449"/>
    <s v="Monday"/>
    <s v=""/>
    <x v="1"/>
  </r>
  <r>
    <x v="1450"/>
    <s v="Tuesday"/>
    <s v=""/>
    <x v="1"/>
  </r>
  <r>
    <x v="1451"/>
    <s v="Wednesday"/>
    <s v=""/>
    <x v="1"/>
  </r>
  <r>
    <x v="1452"/>
    <s v="Thursday"/>
    <s v=""/>
    <x v="1"/>
  </r>
  <r>
    <x v="1453"/>
    <s v="Friday"/>
    <s v=""/>
    <x v="1"/>
  </r>
  <r>
    <x v="1454"/>
    <s v="Saturday"/>
    <s v=""/>
    <x v="0"/>
  </r>
  <r>
    <x v="1455"/>
    <s v="Sunday"/>
    <s v=""/>
    <x v="0"/>
  </r>
  <r>
    <x v="1456"/>
    <s v="Monday"/>
    <s v=""/>
    <x v="1"/>
  </r>
  <r>
    <x v="1457"/>
    <s v="Tuesday"/>
    <s v=""/>
    <x v="1"/>
  </r>
  <r>
    <x v="1458"/>
    <s v="Wednesday"/>
    <s v=""/>
    <x v="1"/>
  </r>
  <r>
    <x v="1459"/>
    <s v="Thursday"/>
    <s v=""/>
    <x v="1"/>
  </r>
  <r>
    <x v="1460"/>
    <s v="Friday"/>
    <s v=""/>
    <x v="1"/>
  </r>
  <r>
    <x v="1461"/>
    <m/>
    <m/>
    <x v="2"/>
  </r>
  <r>
    <x v="1461"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vt_AdelaideSydneyWorkdays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M3:M1017" firstHeaderRow="1" firstDataRow="1" firstDataCol="1" rowPageCount="1" colPageCount="1"/>
  <pivotFields count="5">
    <pivotField axis="axisRow" showAll="0">
      <items count="14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t="default"/>
      </items>
    </pivotField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0"/>
  </rowFields>
  <rowItems count="1014"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>
      <x v="28"/>
    </i>
    <i>
      <x v="29"/>
    </i>
    <i>
      <x v="30"/>
    </i>
    <i>
      <x v="31"/>
    </i>
    <i>
      <x v="32"/>
    </i>
    <i>
      <x v="35"/>
    </i>
    <i>
      <x v="36"/>
    </i>
    <i>
      <x v="37"/>
    </i>
    <i>
      <x v="38"/>
    </i>
    <i>
      <x v="39"/>
    </i>
    <i>
      <x v="42"/>
    </i>
    <i>
      <x v="43"/>
    </i>
    <i>
      <x v="44"/>
    </i>
    <i>
      <x v="45"/>
    </i>
    <i>
      <x v="46"/>
    </i>
    <i>
      <x v="49"/>
    </i>
    <i>
      <x v="50"/>
    </i>
    <i>
      <x v="51"/>
    </i>
    <i>
      <x v="52"/>
    </i>
    <i>
      <x v="53"/>
    </i>
    <i>
      <x v="56"/>
    </i>
    <i>
      <x v="57"/>
    </i>
    <i>
      <x v="58"/>
    </i>
    <i>
      <x v="59"/>
    </i>
    <i>
      <x v="60"/>
    </i>
    <i>
      <x v="63"/>
    </i>
    <i>
      <x v="64"/>
    </i>
    <i>
      <x v="65"/>
    </i>
    <i>
      <x v="66"/>
    </i>
    <i>
      <x v="67"/>
    </i>
    <i>
      <x v="71"/>
    </i>
    <i>
      <x v="72"/>
    </i>
    <i>
      <x v="73"/>
    </i>
    <i>
      <x v="74"/>
    </i>
    <i>
      <x v="77"/>
    </i>
    <i>
      <x v="78"/>
    </i>
    <i>
      <x v="79"/>
    </i>
    <i>
      <x v="80"/>
    </i>
    <i>
      <x v="81"/>
    </i>
    <i>
      <x v="84"/>
    </i>
    <i>
      <x v="85"/>
    </i>
    <i>
      <x v="86"/>
    </i>
    <i>
      <x v="87"/>
    </i>
    <i>
      <x v="92"/>
    </i>
    <i>
      <x v="93"/>
    </i>
    <i>
      <x v="94"/>
    </i>
    <i>
      <x v="95"/>
    </i>
    <i>
      <x v="98"/>
    </i>
    <i>
      <x v="99"/>
    </i>
    <i>
      <x v="100"/>
    </i>
    <i>
      <x v="101"/>
    </i>
    <i>
      <x v="102"/>
    </i>
    <i>
      <x v="105"/>
    </i>
    <i>
      <x v="106"/>
    </i>
    <i>
      <x v="107"/>
    </i>
    <i>
      <x v="108"/>
    </i>
    <i>
      <x v="109"/>
    </i>
    <i>
      <x v="112"/>
    </i>
    <i>
      <x v="113"/>
    </i>
    <i>
      <x v="115"/>
    </i>
    <i>
      <x v="116"/>
    </i>
    <i>
      <x v="119"/>
    </i>
    <i>
      <x v="120"/>
    </i>
    <i>
      <x v="121"/>
    </i>
    <i>
      <x v="122"/>
    </i>
    <i>
      <x v="123"/>
    </i>
    <i>
      <x v="126"/>
    </i>
    <i>
      <x v="127"/>
    </i>
    <i>
      <x v="128"/>
    </i>
    <i>
      <x v="129"/>
    </i>
    <i>
      <x v="130"/>
    </i>
    <i>
      <x v="133"/>
    </i>
    <i>
      <x v="134"/>
    </i>
    <i>
      <x v="135"/>
    </i>
    <i>
      <x v="136"/>
    </i>
    <i>
      <x v="137"/>
    </i>
    <i>
      <x v="140"/>
    </i>
    <i>
      <x v="141"/>
    </i>
    <i>
      <x v="142"/>
    </i>
    <i>
      <x v="143"/>
    </i>
    <i>
      <x v="144"/>
    </i>
    <i>
      <x v="147"/>
    </i>
    <i>
      <x v="148"/>
    </i>
    <i>
      <x v="149"/>
    </i>
    <i>
      <x v="150"/>
    </i>
    <i>
      <x v="151"/>
    </i>
    <i>
      <x v="154"/>
    </i>
    <i>
      <x v="155"/>
    </i>
    <i>
      <x v="156"/>
    </i>
    <i>
      <x v="157"/>
    </i>
    <i>
      <x v="158"/>
    </i>
    <i>
      <x v="162"/>
    </i>
    <i>
      <x v="163"/>
    </i>
    <i>
      <x v="164"/>
    </i>
    <i>
      <x v="165"/>
    </i>
    <i>
      <x v="168"/>
    </i>
    <i>
      <x v="169"/>
    </i>
    <i>
      <x v="170"/>
    </i>
    <i>
      <x v="171"/>
    </i>
    <i>
      <x v="172"/>
    </i>
    <i>
      <x v="175"/>
    </i>
    <i>
      <x v="176"/>
    </i>
    <i>
      <x v="177"/>
    </i>
    <i>
      <x v="178"/>
    </i>
    <i>
      <x v="179"/>
    </i>
    <i>
      <x v="182"/>
    </i>
    <i>
      <x v="183"/>
    </i>
    <i>
      <x v="184"/>
    </i>
    <i>
      <x v="185"/>
    </i>
    <i>
      <x v="186"/>
    </i>
    <i>
      <x v="189"/>
    </i>
    <i>
      <x v="190"/>
    </i>
    <i>
      <x v="191"/>
    </i>
    <i>
      <x v="192"/>
    </i>
    <i>
      <x v="193"/>
    </i>
    <i>
      <x v="196"/>
    </i>
    <i>
      <x v="197"/>
    </i>
    <i>
      <x v="198"/>
    </i>
    <i>
      <x v="199"/>
    </i>
    <i>
      <x v="200"/>
    </i>
    <i>
      <x v="203"/>
    </i>
    <i>
      <x v="204"/>
    </i>
    <i>
      <x v="205"/>
    </i>
    <i>
      <x v="206"/>
    </i>
    <i>
      <x v="207"/>
    </i>
    <i>
      <x v="210"/>
    </i>
    <i>
      <x v="211"/>
    </i>
    <i>
      <x v="212"/>
    </i>
    <i>
      <x v="213"/>
    </i>
    <i>
      <x v="214"/>
    </i>
    <i>
      <x v="218"/>
    </i>
    <i>
      <x v="219"/>
    </i>
    <i>
      <x v="220"/>
    </i>
    <i>
      <x v="221"/>
    </i>
    <i>
      <x v="224"/>
    </i>
    <i>
      <x v="225"/>
    </i>
    <i>
      <x v="226"/>
    </i>
    <i>
      <x v="227"/>
    </i>
    <i>
      <x v="228"/>
    </i>
    <i>
      <x v="231"/>
    </i>
    <i>
      <x v="232"/>
    </i>
    <i>
      <x v="233"/>
    </i>
    <i>
      <x v="234"/>
    </i>
    <i>
      <x v="235"/>
    </i>
    <i>
      <x v="238"/>
    </i>
    <i>
      <x v="239"/>
    </i>
    <i>
      <x v="240"/>
    </i>
    <i>
      <x v="241"/>
    </i>
    <i>
      <x v="242"/>
    </i>
    <i>
      <x v="245"/>
    </i>
    <i>
      <x v="246"/>
    </i>
    <i>
      <x v="247"/>
    </i>
    <i>
      <x v="248"/>
    </i>
    <i>
      <x v="249"/>
    </i>
    <i>
      <x v="252"/>
    </i>
    <i>
      <x v="253"/>
    </i>
    <i>
      <x v="254"/>
    </i>
    <i>
      <x v="255"/>
    </i>
    <i>
      <x v="256"/>
    </i>
    <i>
      <x v="259"/>
    </i>
    <i>
      <x v="260"/>
    </i>
    <i>
      <x v="261"/>
    </i>
    <i>
      <x v="262"/>
    </i>
    <i>
      <x v="263"/>
    </i>
    <i>
      <x v="266"/>
    </i>
    <i>
      <x v="267"/>
    </i>
    <i>
      <x v="268"/>
    </i>
    <i>
      <x v="269"/>
    </i>
    <i>
      <x v="270"/>
    </i>
    <i>
      <x v="274"/>
    </i>
    <i>
      <x v="275"/>
    </i>
    <i>
      <x v="276"/>
    </i>
    <i>
      <x v="277"/>
    </i>
    <i>
      <x v="280"/>
    </i>
    <i>
      <x v="281"/>
    </i>
    <i>
      <x v="282"/>
    </i>
    <i>
      <x v="283"/>
    </i>
    <i>
      <x v="284"/>
    </i>
    <i>
      <x v="287"/>
    </i>
    <i>
      <x v="288"/>
    </i>
    <i>
      <x v="289"/>
    </i>
    <i>
      <x v="290"/>
    </i>
    <i>
      <x v="291"/>
    </i>
    <i>
      <x v="294"/>
    </i>
    <i>
      <x v="295"/>
    </i>
    <i>
      <x v="296"/>
    </i>
    <i>
      <x v="297"/>
    </i>
    <i>
      <x v="298"/>
    </i>
    <i>
      <x v="301"/>
    </i>
    <i>
      <x v="302"/>
    </i>
    <i>
      <x v="303"/>
    </i>
    <i>
      <x v="304"/>
    </i>
    <i>
      <x v="305"/>
    </i>
    <i>
      <x v="308"/>
    </i>
    <i>
      <x v="309"/>
    </i>
    <i>
      <x v="310"/>
    </i>
    <i>
      <x v="311"/>
    </i>
    <i>
      <x v="312"/>
    </i>
    <i>
      <x v="315"/>
    </i>
    <i>
      <x v="316"/>
    </i>
    <i>
      <x v="317"/>
    </i>
    <i>
      <x v="318"/>
    </i>
    <i>
      <x v="319"/>
    </i>
    <i>
      <x v="322"/>
    </i>
    <i>
      <x v="323"/>
    </i>
    <i>
      <x v="324"/>
    </i>
    <i>
      <x v="325"/>
    </i>
    <i>
      <x v="326"/>
    </i>
    <i>
      <x v="329"/>
    </i>
    <i>
      <x v="330"/>
    </i>
    <i>
      <x v="331"/>
    </i>
    <i>
      <x v="332"/>
    </i>
    <i>
      <x v="333"/>
    </i>
    <i>
      <x v="336"/>
    </i>
    <i>
      <x v="337"/>
    </i>
    <i>
      <x v="338"/>
    </i>
    <i>
      <x v="339"/>
    </i>
    <i>
      <x v="340"/>
    </i>
    <i>
      <x v="343"/>
    </i>
    <i>
      <x v="344"/>
    </i>
    <i>
      <x v="345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7"/>
    </i>
    <i>
      <x v="360"/>
    </i>
    <i>
      <x v="361"/>
    </i>
    <i>
      <x v="364"/>
    </i>
    <i>
      <x v="366"/>
    </i>
    <i>
      <x v="367"/>
    </i>
    <i>
      <x v="368"/>
    </i>
    <i>
      <x v="371"/>
    </i>
    <i>
      <x v="372"/>
    </i>
    <i>
      <x v="373"/>
    </i>
    <i>
      <x v="374"/>
    </i>
    <i>
      <x v="375"/>
    </i>
    <i>
      <x v="378"/>
    </i>
    <i>
      <x v="379"/>
    </i>
    <i>
      <x v="380"/>
    </i>
    <i>
      <x v="381"/>
    </i>
    <i>
      <x v="382"/>
    </i>
    <i>
      <x v="385"/>
    </i>
    <i>
      <x v="386"/>
    </i>
    <i>
      <x v="387"/>
    </i>
    <i>
      <x v="388"/>
    </i>
    <i>
      <x v="389"/>
    </i>
    <i>
      <x v="393"/>
    </i>
    <i>
      <x v="394"/>
    </i>
    <i>
      <x v="395"/>
    </i>
    <i>
      <x v="396"/>
    </i>
    <i>
      <x v="399"/>
    </i>
    <i>
      <x v="400"/>
    </i>
    <i>
      <x v="401"/>
    </i>
    <i>
      <x v="402"/>
    </i>
    <i>
      <x v="403"/>
    </i>
    <i>
      <x v="406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6"/>
    </i>
    <i>
      <x v="417"/>
    </i>
    <i>
      <x v="420"/>
    </i>
    <i>
      <x v="421"/>
    </i>
    <i>
      <x v="422"/>
    </i>
    <i>
      <x v="423"/>
    </i>
    <i>
      <x v="424"/>
    </i>
    <i>
      <x v="427"/>
    </i>
    <i>
      <x v="428"/>
    </i>
    <i>
      <x v="429"/>
    </i>
    <i>
      <x v="430"/>
    </i>
    <i>
      <x v="431"/>
    </i>
    <i>
      <x v="435"/>
    </i>
    <i>
      <x v="436"/>
    </i>
    <i>
      <x v="437"/>
    </i>
    <i>
      <x v="438"/>
    </i>
    <i>
      <x v="441"/>
    </i>
    <i>
      <x v="442"/>
    </i>
    <i>
      <x v="443"/>
    </i>
    <i>
      <x v="444"/>
    </i>
    <i>
      <x v="445"/>
    </i>
    <i>
      <x v="448"/>
    </i>
    <i>
      <x v="449"/>
    </i>
    <i>
      <x v="450"/>
    </i>
    <i>
      <x v="451"/>
    </i>
    <i>
      <x v="452"/>
    </i>
    <i>
      <x v="455"/>
    </i>
    <i>
      <x v="456"/>
    </i>
    <i>
      <x v="457"/>
    </i>
    <i>
      <x v="458"/>
    </i>
    <i>
      <x v="459"/>
    </i>
    <i>
      <x v="462"/>
    </i>
    <i>
      <x v="463"/>
    </i>
    <i>
      <x v="464"/>
    </i>
    <i>
      <x v="465"/>
    </i>
    <i>
      <x v="466"/>
    </i>
    <i>
      <x v="469"/>
    </i>
    <i>
      <x v="470"/>
    </i>
    <i>
      <x v="471"/>
    </i>
    <i>
      <x v="472"/>
    </i>
    <i>
      <x v="477"/>
    </i>
    <i>
      <x v="478"/>
    </i>
    <i>
      <x v="480"/>
    </i>
    <i>
      <x v="483"/>
    </i>
    <i>
      <x v="484"/>
    </i>
    <i>
      <x v="485"/>
    </i>
    <i>
      <x v="486"/>
    </i>
    <i>
      <x v="487"/>
    </i>
    <i>
      <x v="490"/>
    </i>
    <i>
      <x v="491"/>
    </i>
    <i>
      <x v="492"/>
    </i>
    <i>
      <x v="493"/>
    </i>
    <i>
      <x v="494"/>
    </i>
    <i>
      <x v="497"/>
    </i>
    <i>
      <x v="498"/>
    </i>
    <i>
      <x v="499"/>
    </i>
    <i>
      <x v="500"/>
    </i>
    <i>
      <x v="501"/>
    </i>
    <i>
      <x v="504"/>
    </i>
    <i>
      <x v="505"/>
    </i>
    <i>
      <x v="506"/>
    </i>
    <i>
      <x v="507"/>
    </i>
    <i>
      <x v="508"/>
    </i>
    <i>
      <x v="511"/>
    </i>
    <i>
      <x v="512"/>
    </i>
    <i>
      <x v="513"/>
    </i>
    <i>
      <x v="514"/>
    </i>
    <i>
      <x v="515"/>
    </i>
    <i>
      <x v="518"/>
    </i>
    <i>
      <x v="519"/>
    </i>
    <i>
      <x v="520"/>
    </i>
    <i>
      <x v="521"/>
    </i>
    <i>
      <x v="522"/>
    </i>
    <i>
      <x v="526"/>
    </i>
    <i>
      <x v="527"/>
    </i>
    <i>
      <x v="528"/>
    </i>
    <i>
      <x v="529"/>
    </i>
    <i>
      <x v="532"/>
    </i>
    <i>
      <x v="533"/>
    </i>
    <i>
      <x v="534"/>
    </i>
    <i>
      <x v="535"/>
    </i>
    <i>
      <x v="536"/>
    </i>
    <i>
      <x v="539"/>
    </i>
    <i>
      <x v="540"/>
    </i>
    <i>
      <x v="541"/>
    </i>
    <i>
      <x v="542"/>
    </i>
    <i>
      <x v="543"/>
    </i>
    <i>
      <x v="546"/>
    </i>
    <i>
      <x v="547"/>
    </i>
    <i>
      <x v="548"/>
    </i>
    <i>
      <x v="549"/>
    </i>
    <i>
      <x v="550"/>
    </i>
    <i>
      <x v="553"/>
    </i>
    <i>
      <x v="554"/>
    </i>
    <i>
      <x v="555"/>
    </i>
    <i>
      <x v="556"/>
    </i>
    <i>
      <x v="557"/>
    </i>
    <i>
      <x v="560"/>
    </i>
    <i>
      <x v="561"/>
    </i>
    <i>
      <x v="562"/>
    </i>
    <i>
      <x v="563"/>
    </i>
    <i>
      <x v="564"/>
    </i>
    <i>
      <x v="567"/>
    </i>
    <i>
      <x v="568"/>
    </i>
    <i>
      <x v="569"/>
    </i>
    <i>
      <x v="570"/>
    </i>
    <i>
      <x v="571"/>
    </i>
    <i>
      <x v="574"/>
    </i>
    <i>
      <x v="575"/>
    </i>
    <i>
      <x v="576"/>
    </i>
    <i>
      <x v="577"/>
    </i>
    <i>
      <x v="578"/>
    </i>
    <i>
      <x v="582"/>
    </i>
    <i>
      <x v="583"/>
    </i>
    <i>
      <x v="584"/>
    </i>
    <i>
      <x v="585"/>
    </i>
    <i>
      <x v="588"/>
    </i>
    <i>
      <x v="589"/>
    </i>
    <i>
      <x v="590"/>
    </i>
    <i>
      <x v="591"/>
    </i>
    <i>
      <x v="592"/>
    </i>
    <i>
      <x v="595"/>
    </i>
    <i>
      <x v="596"/>
    </i>
    <i>
      <x v="597"/>
    </i>
    <i>
      <x v="598"/>
    </i>
    <i>
      <x v="599"/>
    </i>
    <i>
      <x v="602"/>
    </i>
    <i>
      <x v="603"/>
    </i>
    <i>
      <x v="604"/>
    </i>
    <i>
      <x v="605"/>
    </i>
    <i>
      <x v="606"/>
    </i>
    <i>
      <x v="609"/>
    </i>
    <i>
      <x v="610"/>
    </i>
    <i>
      <x v="611"/>
    </i>
    <i>
      <x v="612"/>
    </i>
    <i>
      <x v="613"/>
    </i>
    <i>
      <x v="616"/>
    </i>
    <i>
      <x v="617"/>
    </i>
    <i>
      <x v="618"/>
    </i>
    <i>
      <x v="619"/>
    </i>
    <i>
      <x v="620"/>
    </i>
    <i>
      <x v="623"/>
    </i>
    <i>
      <x v="624"/>
    </i>
    <i>
      <x v="625"/>
    </i>
    <i>
      <x v="626"/>
    </i>
    <i>
      <x v="627"/>
    </i>
    <i>
      <x v="630"/>
    </i>
    <i>
      <x v="631"/>
    </i>
    <i>
      <x v="632"/>
    </i>
    <i>
      <x v="633"/>
    </i>
    <i>
      <x v="634"/>
    </i>
    <i>
      <x v="637"/>
    </i>
    <i>
      <x v="638"/>
    </i>
    <i>
      <x v="639"/>
    </i>
    <i>
      <x v="640"/>
    </i>
    <i>
      <x v="641"/>
    </i>
    <i>
      <x v="645"/>
    </i>
    <i>
      <x v="646"/>
    </i>
    <i>
      <x v="647"/>
    </i>
    <i>
      <x v="648"/>
    </i>
    <i>
      <x v="651"/>
    </i>
    <i>
      <x v="652"/>
    </i>
    <i>
      <x v="653"/>
    </i>
    <i>
      <x v="654"/>
    </i>
    <i>
      <x v="655"/>
    </i>
    <i>
      <x v="658"/>
    </i>
    <i>
      <x v="659"/>
    </i>
    <i>
      <x v="660"/>
    </i>
    <i>
      <x v="661"/>
    </i>
    <i>
      <x v="662"/>
    </i>
    <i>
      <x v="665"/>
    </i>
    <i>
      <x v="666"/>
    </i>
    <i>
      <x v="667"/>
    </i>
    <i>
      <x v="668"/>
    </i>
    <i>
      <x v="669"/>
    </i>
    <i>
      <x v="672"/>
    </i>
    <i>
      <x v="673"/>
    </i>
    <i>
      <x v="674"/>
    </i>
    <i>
      <x v="675"/>
    </i>
    <i>
      <x v="676"/>
    </i>
    <i>
      <x v="679"/>
    </i>
    <i>
      <x v="680"/>
    </i>
    <i>
      <x v="681"/>
    </i>
    <i>
      <x v="682"/>
    </i>
    <i>
      <x v="683"/>
    </i>
    <i>
      <x v="686"/>
    </i>
    <i>
      <x v="687"/>
    </i>
    <i>
      <x v="688"/>
    </i>
    <i>
      <x v="689"/>
    </i>
    <i>
      <x v="690"/>
    </i>
    <i>
      <x v="693"/>
    </i>
    <i>
      <x v="694"/>
    </i>
    <i>
      <x v="695"/>
    </i>
    <i>
      <x v="696"/>
    </i>
    <i>
      <x v="697"/>
    </i>
    <i>
      <x v="700"/>
    </i>
    <i>
      <x v="701"/>
    </i>
    <i>
      <x v="702"/>
    </i>
    <i>
      <x v="703"/>
    </i>
    <i>
      <x v="704"/>
    </i>
    <i>
      <x v="707"/>
    </i>
    <i>
      <x v="708"/>
    </i>
    <i>
      <x v="709"/>
    </i>
    <i>
      <x v="710"/>
    </i>
    <i>
      <x v="711"/>
    </i>
    <i>
      <x v="714"/>
    </i>
    <i>
      <x v="715"/>
    </i>
    <i>
      <x v="716"/>
    </i>
    <i>
      <x v="717"/>
    </i>
    <i>
      <x v="718"/>
    </i>
    <i>
      <x v="721"/>
    </i>
    <i>
      <x v="722"/>
    </i>
    <i>
      <x v="725"/>
    </i>
    <i>
      <x v="728"/>
    </i>
    <i>
      <x v="729"/>
    </i>
    <i>
      <x v="731"/>
    </i>
    <i>
      <x v="732"/>
    </i>
    <i>
      <x v="735"/>
    </i>
    <i>
      <x v="736"/>
    </i>
    <i>
      <x v="737"/>
    </i>
    <i>
      <x v="738"/>
    </i>
    <i>
      <x v="739"/>
    </i>
    <i>
      <x v="742"/>
    </i>
    <i>
      <x v="743"/>
    </i>
    <i>
      <x v="744"/>
    </i>
    <i>
      <x v="745"/>
    </i>
    <i>
      <x v="746"/>
    </i>
    <i>
      <x v="749"/>
    </i>
    <i>
      <x v="750"/>
    </i>
    <i>
      <x v="751"/>
    </i>
    <i>
      <x v="752"/>
    </i>
    <i>
      <x v="753"/>
    </i>
    <i>
      <x v="757"/>
    </i>
    <i>
      <x v="758"/>
    </i>
    <i>
      <x v="759"/>
    </i>
    <i>
      <x v="760"/>
    </i>
    <i>
      <x v="763"/>
    </i>
    <i>
      <x v="764"/>
    </i>
    <i>
      <x v="765"/>
    </i>
    <i>
      <x v="766"/>
    </i>
    <i>
      <x v="767"/>
    </i>
    <i>
      <x v="770"/>
    </i>
    <i>
      <x v="771"/>
    </i>
    <i>
      <x v="772"/>
    </i>
    <i>
      <x v="773"/>
    </i>
    <i>
      <x v="774"/>
    </i>
    <i>
      <x v="777"/>
    </i>
    <i>
      <x v="778"/>
    </i>
    <i>
      <x v="779"/>
    </i>
    <i>
      <x v="780"/>
    </i>
    <i>
      <x v="781"/>
    </i>
    <i>
      <x v="784"/>
    </i>
    <i>
      <x v="785"/>
    </i>
    <i>
      <x v="786"/>
    </i>
    <i>
      <x v="787"/>
    </i>
    <i>
      <x v="788"/>
    </i>
    <i>
      <x v="791"/>
    </i>
    <i>
      <x v="792"/>
    </i>
    <i>
      <x v="793"/>
    </i>
    <i>
      <x v="794"/>
    </i>
    <i>
      <x v="795"/>
    </i>
    <i>
      <x v="799"/>
    </i>
    <i>
      <x v="800"/>
    </i>
    <i>
      <x v="801"/>
    </i>
    <i>
      <x v="802"/>
    </i>
    <i>
      <x v="805"/>
    </i>
    <i>
      <x v="806"/>
    </i>
    <i>
      <x v="807"/>
    </i>
    <i>
      <x v="808"/>
    </i>
    <i>
      <x v="809"/>
    </i>
    <i>
      <x v="812"/>
    </i>
    <i>
      <x v="813"/>
    </i>
    <i>
      <x v="814"/>
    </i>
    <i>
      <x v="815"/>
    </i>
    <i>
      <x v="816"/>
    </i>
    <i>
      <x v="819"/>
    </i>
    <i>
      <x v="820"/>
    </i>
    <i>
      <x v="821"/>
    </i>
    <i>
      <x v="822"/>
    </i>
    <i>
      <x v="823"/>
    </i>
    <i>
      <x v="826"/>
    </i>
    <i>
      <x v="827"/>
    </i>
    <i>
      <x v="828"/>
    </i>
    <i>
      <x v="829"/>
    </i>
    <i>
      <x v="834"/>
    </i>
    <i>
      <x v="835"/>
    </i>
    <i>
      <x v="836"/>
    </i>
    <i>
      <x v="837"/>
    </i>
    <i>
      <x v="840"/>
    </i>
    <i>
      <x v="841"/>
    </i>
    <i>
      <x v="842"/>
    </i>
    <i>
      <x v="843"/>
    </i>
    <i>
      <x v="844"/>
    </i>
    <i>
      <x v="847"/>
    </i>
    <i>
      <x v="848"/>
    </i>
    <i>
      <x v="849"/>
    </i>
    <i>
      <x v="850"/>
    </i>
    <i>
      <x v="851"/>
    </i>
    <i>
      <x v="854"/>
    </i>
    <i>
      <x v="855"/>
    </i>
    <i>
      <x v="856"/>
    </i>
    <i>
      <x v="857"/>
    </i>
    <i>
      <x v="858"/>
    </i>
    <i>
      <x v="861"/>
    </i>
    <i>
      <x v="862"/>
    </i>
    <i>
      <x v="863"/>
    </i>
    <i>
      <x v="864"/>
    </i>
    <i>
      <x v="865"/>
    </i>
    <i>
      <x v="868"/>
    </i>
    <i>
      <x v="869"/>
    </i>
    <i>
      <x v="870"/>
    </i>
    <i>
      <x v="871"/>
    </i>
    <i>
      <x v="872"/>
    </i>
    <i>
      <x v="875"/>
    </i>
    <i>
      <x v="876"/>
    </i>
    <i>
      <x v="877"/>
    </i>
    <i>
      <x v="878"/>
    </i>
    <i>
      <x v="879"/>
    </i>
    <i>
      <x v="882"/>
    </i>
    <i>
      <x v="883"/>
    </i>
    <i>
      <x v="884"/>
    </i>
    <i>
      <x v="885"/>
    </i>
    <i>
      <x v="886"/>
    </i>
    <i>
      <x v="890"/>
    </i>
    <i>
      <x v="891"/>
    </i>
    <i>
      <x v="892"/>
    </i>
    <i>
      <x v="893"/>
    </i>
    <i>
      <x v="896"/>
    </i>
    <i>
      <x v="897"/>
    </i>
    <i>
      <x v="898"/>
    </i>
    <i>
      <x v="899"/>
    </i>
    <i>
      <x v="900"/>
    </i>
    <i>
      <x v="903"/>
    </i>
    <i>
      <x v="904"/>
    </i>
    <i>
      <x v="905"/>
    </i>
    <i>
      <x v="906"/>
    </i>
    <i>
      <x v="907"/>
    </i>
    <i>
      <x v="910"/>
    </i>
    <i>
      <x v="911"/>
    </i>
    <i>
      <x v="912"/>
    </i>
    <i>
      <x v="913"/>
    </i>
    <i>
      <x v="914"/>
    </i>
    <i>
      <x v="917"/>
    </i>
    <i>
      <x v="918"/>
    </i>
    <i>
      <x v="919"/>
    </i>
    <i>
      <x v="920"/>
    </i>
    <i>
      <x v="921"/>
    </i>
    <i>
      <x v="924"/>
    </i>
    <i>
      <x v="925"/>
    </i>
    <i>
      <x v="926"/>
    </i>
    <i>
      <x v="927"/>
    </i>
    <i>
      <x v="928"/>
    </i>
    <i>
      <x v="931"/>
    </i>
    <i>
      <x v="932"/>
    </i>
    <i>
      <x v="933"/>
    </i>
    <i>
      <x v="934"/>
    </i>
    <i>
      <x v="935"/>
    </i>
    <i>
      <x v="938"/>
    </i>
    <i>
      <x v="939"/>
    </i>
    <i>
      <x v="940"/>
    </i>
    <i>
      <x v="941"/>
    </i>
    <i>
      <x v="942"/>
    </i>
    <i>
      <x v="946"/>
    </i>
    <i>
      <x v="947"/>
    </i>
    <i>
      <x v="948"/>
    </i>
    <i>
      <x v="949"/>
    </i>
    <i>
      <x v="952"/>
    </i>
    <i>
      <x v="953"/>
    </i>
    <i>
      <x v="954"/>
    </i>
    <i>
      <x v="955"/>
    </i>
    <i>
      <x v="956"/>
    </i>
    <i>
      <x v="959"/>
    </i>
    <i>
      <x v="960"/>
    </i>
    <i>
      <x v="961"/>
    </i>
    <i>
      <x v="962"/>
    </i>
    <i>
      <x v="963"/>
    </i>
    <i>
      <x v="966"/>
    </i>
    <i>
      <x v="967"/>
    </i>
    <i>
      <x v="968"/>
    </i>
    <i>
      <x v="969"/>
    </i>
    <i>
      <x v="970"/>
    </i>
    <i>
      <x v="973"/>
    </i>
    <i>
      <x v="974"/>
    </i>
    <i>
      <x v="975"/>
    </i>
    <i>
      <x v="976"/>
    </i>
    <i>
      <x v="977"/>
    </i>
    <i>
      <x v="980"/>
    </i>
    <i>
      <x v="981"/>
    </i>
    <i>
      <x v="982"/>
    </i>
    <i>
      <x v="983"/>
    </i>
    <i>
      <x v="984"/>
    </i>
    <i>
      <x v="987"/>
    </i>
    <i>
      <x v="988"/>
    </i>
    <i>
      <x v="989"/>
    </i>
    <i>
      <x v="990"/>
    </i>
    <i>
      <x v="991"/>
    </i>
    <i>
      <x v="994"/>
    </i>
    <i>
      <x v="995"/>
    </i>
    <i>
      <x v="996"/>
    </i>
    <i>
      <x v="997"/>
    </i>
    <i>
      <x v="998"/>
    </i>
    <i>
      <x v="1001"/>
    </i>
    <i>
      <x v="1002"/>
    </i>
    <i>
      <x v="1003"/>
    </i>
    <i>
      <x v="1004"/>
    </i>
    <i>
      <x v="1005"/>
    </i>
    <i>
      <x v="1009"/>
    </i>
    <i>
      <x v="1010"/>
    </i>
    <i>
      <x v="1011"/>
    </i>
    <i>
      <x v="1012"/>
    </i>
    <i>
      <x v="1015"/>
    </i>
    <i>
      <x v="1016"/>
    </i>
    <i>
      <x v="1017"/>
    </i>
    <i>
      <x v="1018"/>
    </i>
    <i>
      <x v="1019"/>
    </i>
    <i>
      <x v="1022"/>
    </i>
    <i>
      <x v="1023"/>
    </i>
    <i>
      <x v="1024"/>
    </i>
    <i>
      <x v="1025"/>
    </i>
    <i>
      <x v="1026"/>
    </i>
    <i>
      <x v="1029"/>
    </i>
    <i>
      <x v="1030"/>
    </i>
    <i>
      <x v="1031"/>
    </i>
    <i>
      <x v="1032"/>
    </i>
    <i>
      <x v="1033"/>
    </i>
    <i>
      <x v="1036"/>
    </i>
    <i>
      <x v="1037"/>
    </i>
    <i>
      <x v="1038"/>
    </i>
    <i>
      <x v="1039"/>
    </i>
    <i>
      <x v="1040"/>
    </i>
    <i>
      <x v="1043"/>
    </i>
    <i>
      <x v="1044"/>
    </i>
    <i>
      <x v="1045"/>
    </i>
    <i>
      <x v="1046"/>
    </i>
    <i>
      <x v="1047"/>
    </i>
    <i>
      <x v="1050"/>
    </i>
    <i>
      <x v="1051"/>
    </i>
    <i>
      <x v="1052"/>
    </i>
    <i>
      <x v="1053"/>
    </i>
    <i>
      <x v="1054"/>
    </i>
    <i>
      <x v="1057"/>
    </i>
    <i>
      <x v="1058"/>
    </i>
    <i>
      <x v="1059"/>
    </i>
    <i>
      <x v="1060"/>
    </i>
    <i>
      <x v="1061"/>
    </i>
    <i>
      <x v="1064"/>
    </i>
    <i>
      <x v="1065"/>
    </i>
    <i>
      <x v="1066"/>
    </i>
    <i>
      <x v="1067"/>
    </i>
    <i>
      <x v="1068"/>
    </i>
    <i>
      <x v="1071"/>
    </i>
    <i>
      <x v="1072"/>
    </i>
    <i>
      <x v="1073"/>
    </i>
    <i>
      <x v="1074"/>
    </i>
    <i>
      <x v="1075"/>
    </i>
    <i>
      <x v="1078"/>
    </i>
    <i>
      <x v="1079"/>
    </i>
    <i>
      <x v="1080"/>
    </i>
    <i>
      <x v="1081"/>
    </i>
    <i>
      <x v="1082"/>
    </i>
    <i>
      <x v="1085"/>
    </i>
    <i>
      <x v="1086"/>
    </i>
    <i>
      <x v="1087"/>
    </i>
    <i>
      <x v="1088"/>
    </i>
    <i>
      <x v="1093"/>
    </i>
    <i>
      <x v="1094"/>
    </i>
    <i>
      <x v="1095"/>
    </i>
    <i>
      <x v="1096"/>
    </i>
    <i>
      <x v="1099"/>
    </i>
    <i>
      <x v="1100"/>
    </i>
    <i>
      <x v="1101"/>
    </i>
    <i>
      <x v="1102"/>
    </i>
    <i>
      <x v="1103"/>
    </i>
    <i>
      <x v="1106"/>
    </i>
    <i>
      <x v="1107"/>
    </i>
    <i>
      <x v="1108"/>
    </i>
    <i>
      <x v="1109"/>
    </i>
    <i>
      <x v="1110"/>
    </i>
    <i>
      <x v="1113"/>
    </i>
    <i>
      <x v="1114"/>
    </i>
    <i>
      <x v="1115"/>
    </i>
    <i>
      <x v="1116"/>
    </i>
    <i>
      <x v="1117"/>
    </i>
    <i>
      <x v="1120"/>
    </i>
    <i>
      <x v="1121"/>
    </i>
    <i>
      <x v="1122"/>
    </i>
    <i>
      <x v="1123"/>
    </i>
    <i>
      <x v="1124"/>
    </i>
    <i>
      <x v="1127"/>
    </i>
    <i>
      <x v="1128"/>
    </i>
    <i>
      <x v="1129"/>
    </i>
    <i>
      <x v="1130"/>
    </i>
    <i>
      <x v="1131"/>
    </i>
    <i>
      <x v="1134"/>
    </i>
    <i>
      <x v="1135"/>
    </i>
    <i>
      <x v="1136"/>
    </i>
    <i>
      <x v="1137"/>
    </i>
    <i>
      <x v="1138"/>
    </i>
    <i>
      <x v="1141"/>
    </i>
    <i>
      <x v="1142"/>
    </i>
    <i>
      <x v="1143"/>
    </i>
    <i>
      <x v="1144"/>
    </i>
    <i>
      <x v="1145"/>
    </i>
    <i>
      <x v="1148"/>
    </i>
    <i>
      <x v="1149"/>
    </i>
    <i>
      <x v="1150"/>
    </i>
    <i>
      <x v="1151"/>
    </i>
    <i>
      <x v="1152"/>
    </i>
    <i>
      <x v="1155"/>
    </i>
    <i>
      <x v="1156"/>
    </i>
    <i>
      <x v="1157"/>
    </i>
    <i>
      <x v="1158"/>
    </i>
    <i>
      <x v="1159"/>
    </i>
    <i>
      <x v="1162"/>
    </i>
    <i>
      <x v="1163"/>
    </i>
    <i>
      <x v="1164"/>
    </i>
    <i>
      <x v="1165"/>
    </i>
    <i>
      <x v="1166"/>
    </i>
    <i>
      <x v="1169"/>
    </i>
    <i>
      <x v="1170"/>
    </i>
    <i>
      <x v="1171"/>
    </i>
    <i>
      <x v="1172"/>
    </i>
    <i>
      <x v="1173"/>
    </i>
    <i>
      <x v="1176"/>
    </i>
    <i>
      <x v="1177"/>
    </i>
    <i>
      <x v="1178"/>
    </i>
    <i>
      <x v="1179"/>
    </i>
    <i>
      <x v="1180"/>
    </i>
    <i>
      <x v="1183"/>
    </i>
    <i>
      <x v="1184"/>
    </i>
    <i>
      <x v="1185"/>
    </i>
    <i>
      <x v="1186"/>
    </i>
    <i>
      <x v="1187"/>
    </i>
    <i>
      <x v="1190"/>
    </i>
    <i>
      <x v="1191"/>
    </i>
    <i>
      <x v="1192"/>
    </i>
    <i>
      <x v="1193"/>
    </i>
    <i>
      <x v="1194"/>
    </i>
    <i>
      <x v="1197"/>
    </i>
    <i>
      <x v="1198"/>
    </i>
    <i>
      <x v="1199"/>
    </i>
    <i>
      <x v="1200"/>
    </i>
    <i>
      <x v="1201"/>
    </i>
    <i>
      <x v="1204"/>
    </i>
    <i>
      <x v="1205"/>
    </i>
    <i>
      <x v="1206"/>
    </i>
    <i>
      <x v="1207"/>
    </i>
    <i>
      <x v="1208"/>
    </i>
    <i>
      <x v="1211"/>
    </i>
    <i>
      <x v="1212"/>
    </i>
    <i>
      <x v="1213"/>
    </i>
    <i>
      <x v="1214"/>
    </i>
    <i>
      <x v="1215"/>
    </i>
    <i>
      <x v="1218"/>
    </i>
    <i>
      <x v="1219"/>
    </i>
    <i>
      <x v="1220"/>
    </i>
    <i>
      <x v="1221"/>
    </i>
    <i>
      <x v="1222"/>
    </i>
    <i>
      <x v="1225"/>
    </i>
    <i>
      <x v="1226"/>
    </i>
    <i>
      <x v="1227"/>
    </i>
    <i>
      <x v="1228"/>
    </i>
    <i>
      <x v="1229"/>
    </i>
    <i>
      <x v="1232"/>
    </i>
    <i>
      <x v="1233"/>
    </i>
    <i>
      <x v="1234"/>
    </i>
    <i>
      <x v="1235"/>
    </i>
    <i>
      <x v="1236"/>
    </i>
    <i>
      <x v="1239"/>
    </i>
    <i>
      <x v="1240"/>
    </i>
    <i>
      <x v="1241"/>
    </i>
    <i>
      <x v="1242"/>
    </i>
    <i>
      <x v="1243"/>
    </i>
    <i>
      <x v="1246"/>
    </i>
    <i>
      <x v="1247"/>
    </i>
    <i>
      <x v="1248"/>
    </i>
    <i>
      <x v="1249"/>
    </i>
    <i>
      <x v="1250"/>
    </i>
    <i>
      <x v="1253"/>
    </i>
    <i>
      <x v="1254"/>
    </i>
    <i>
      <x v="1255"/>
    </i>
    <i>
      <x v="1256"/>
    </i>
    <i>
      <x v="1257"/>
    </i>
    <i>
      <x v="1260"/>
    </i>
    <i>
      <x v="1261"/>
    </i>
    <i>
      <x v="1262"/>
    </i>
    <i>
      <x v="1263"/>
    </i>
    <i>
      <x v="1264"/>
    </i>
    <i>
      <x v="1267"/>
    </i>
    <i>
      <x v="1268"/>
    </i>
    <i>
      <x v="1269"/>
    </i>
    <i>
      <x v="1270"/>
    </i>
    <i>
      <x v="1271"/>
    </i>
    <i>
      <x v="1274"/>
    </i>
    <i>
      <x v="1275"/>
    </i>
    <i>
      <x v="1276"/>
    </i>
    <i>
      <x v="1277"/>
    </i>
    <i>
      <x v="1278"/>
    </i>
    <i>
      <x v="1281"/>
    </i>
    <i>
      <x v="1282"/>
    </i>
    <i>
      <x v="1283"/>
    </i>
    <i>
      <x v="1284"/>
    </i>
    <i>
      <x v="1285"/>
    </i>
    <i>
      <x v="1288"/>
    </i>
    <i>
      <x v="1289"/>
    </i>
    <i>
      <x v="1290"/>
    </i>
    <i>
      <x v="1291"/>
    </i>
    <i>
      <x v="1292"/>
    </i>
    <i>
      <x v="1295"/>
    </i>
    <i>
      <x v="1296"/>
    </i>
    <i>
      <x v="1297"/>
    </i>
    <i>
      <x v="1298"/>
    </i>
    <i>
      <x v="1299"/>
    </i>
    <i>
      <x v="1302"/>
    </i>
    <i>
      <x v="1303"/>
    </i>
    <i>
      <x v="1304"/>
    </i>
    <i>
      <x v="1305"/>
    </i>
    <i>
      <x v="1306"/>
    </i>
    <i>
      <x v="1309"/>
    </i>
    <i>
      <x v="1310"/>
    </i>
    <i>
      <x v="1311"/>
    </i>
    <i>
      <x v="1312"/>
    </i>
    <i>
      <x v="1313"/>
    </i>
    <i>
      <x v="1316"/>
    </i>
    <i>
      <x v="1317"/>
    </i>
    <i>
      <x v="1318"/>
    </i>
    <i>
      <x v="1319"/>
    </i>
    <i>
      <x v="1320"/>
    </i>
    <i>
      <x v="1323"/>
    </i>
    <i>
      <x v="1324"/>
    </i>
    <i>
      <x v="1325"/>
    </i>
    <i>
      <x v="1326"/>
    </i>
    <i>
      <x v="1327"/>
    </i>
    <i>
      <x v="1330"/>
    </i>
    <i>
      <x v="1331"/>
    </i>
    <i>
      <x v="1332"/>
    </i>
    <i>
      <x v="1333"/>
    </i>
    <i>
      <x v="1334"/>
    </i>
    <i>
      <x v="1337"/>
    </i>
    <i>
      <x v="1338"/>
    </i>
    <i>
      <x v="1339"/>
    </i>
    <i>
      <x v="1340"/>
    </i>
    <i>
      <x v="1341"/>
    </i>
    <i>
      <x v="1344"/>
    </i>
    <i>
      <x v="1345"/>
    </i>
    <i>
      <x v="1346"/>
    </i>
    <i>
      <x v="1347"/>
    </i>
    <i>
      <x v="1348"/>
    </i>
    <i>
      <x v="1351"/>
    </i>
    <i>
      <x v="1352"/>
    </i>
    <i>
      <x v="1353"/>
    </i>
    <i>
      <x v="1354"/>
    </i>
    <i>
      <x v="1355"/>
    </i>
    <i>
      <x v="1358"/>
    </i>
    <i>
      <x v="1359"/>
    </i>
    <i>
      <x v="1360"/>
    </i>
    <i>
      <x v="1361"/>
    </i>
    <i>
      <x v="1362"/>
    </i>
    <i>
      <x v="1365"/>
    </i>
    <i>
      <x v="1366"/>
    </i>
    <i>
      <x v="1367"/>
    </i>
    <i>
      <x v="1368"/>
    </i>
    <i>
      <x v="1369"/>
    </i>
    <i>
      <x v="1372"/>
    </i>
    <i>
      <x v="1373"/>
    </i>
    <i>
      <x v="1374"/>
    </i>
    <i>
      <x v="1375"/>
    </i>
    <i>
      <x v="1376"/>
    </i>
    <i>
      <x v="1379"/>
    </i>
    <i>
      <x v="1380"/>
    </i>
    <i>
      <x v="1381"/>
    </i>
    <i>
      <x v="1382"/>
    </i>
    <i>
      <x v="1383"/>
    </i>
    <i>
      <x v="1386"/>
    </i>
    <i>
      <x v="1387"/>
    </i>
    <i>
      <x v="1388"/>
    </i>
    <i>
      <x v="1389"/>
    </i>
    <i>
      <x v="1390"/>
    </i>
    <i>
      <x v="1393"/>
    </i>
    <i>
      <x v="1394"/>
    </i>
    <i>
      <x v="1395"/>
    </i>
    <i>
      <x v="1396"/>
    </i>
    <i>
      <x v="1397"/>
    </i>
    <i>
      <x v="1400"/>
    </i>
    <i>
      <x v="1401"/>
    </i>
    <i>
      <x v="1402"/>
    </i>
    <i>
      <x v="1403"/>
    </i>
    <i>
      <x v="1404"/>
    </i>
    <i>
      <x v="1407"/>
    </i>
    <i>
      <x v="1408"/>
    </i>
    <i>
      <x v="1409"/>
    </i>
    <i>
      <x v="1410"/>
    </i>
    <i>
      <x v="1411"/>
    </i>
    <i>
      <x v="1414"/>
    </i>
    <i>
      <x v="1415"/>
    </i>
    <i>
      <x v="1416"/>
    </i>
    <i>
      <x v="1417"/>
    </i>
    <i>
      <x v="1418"/>
    </i>
    <i>
      <x v="1421"/>
    </i>
    <i>
      <x v="1422"/>
    </i>
    <i>
      <x v="1423"/>
    </i>
    <i>
      <x v="1424"/>
    </i>
    <i>
      <x v="1425"/>
    </i>
    <i>
      <x v="1428"/>
    </i>
    <i>
      <x v="1429"/>
    </i>
    <i>
      <x v="1430"/>
    </i>
    <i>
      <x v="1431"/>
    </i>
    <i>
      <x v="1432"/>
    </i>
    <i>
      <x v="1435"/>
    </i>
    <i>
      <x v="1436"/>
    </i>
    <i>
      <x v="1437"/>
    </i>
    <i>
      <x v="1438"/>
    </i>
    <i>
      <x v="1439"/>
    </i>
    <i>
      <x v="1442"/>
    </i>
    <i>
      <x v="1443"/>
    </i>
    <i>
      <x v="1444"/>
    </i>
    <i>
      <x v="1445"/>
    </i>
    <i>
      <x v="1446"/>
    </i>
    <i>
      <x v="1449"/>
    </i>
    <i>
      <x v="1450"/>
    </i>
    <i>
      <x v="1451"/>
    </i>
    <i>
      <x v="1452"/>
    </i>
    <i>
      <x v="1453"/>
    </i>
    <i>
      <x v="1456"/>
    </i>
    <i>
      <x v="1457"/>
    </i>
    <i>
      <x v="1458"/>
    </i>
    <i>
      <x v="1459"/>
    </i>
    <i>
      <x v="1460"/>
    </i>
    <i t="grand">
      <x/>
    </i>
  </rowItems>
  <colItems count="1">
    <i/>
  </colItems>
  <pageFields count="1">
    <pageField fld="4" item="1" hier="-1"/>
  </pageFields>
  <formats count="49">
    <format dxfId="48">
      <pivotArea field="0" type="button" dataOnly="0" labelOnly="1" outline="0" axis="axisRow" fieldPosition="0"/>
    </format>
    <format dxfId="47">
      <pivotArea type="all" dataOnly="0" outline="0" fieldPosition="0"/>
    </format>
    <format dxfId="46">
      <pivotArea dataOnly="0" labelOnly="1" fieldPosition="0">
        <references count="1">
          <reference field="0" count="50">
            <x v="1"/>
            <x v="2"/>
            <x v="3"/>
            <x v="4"/>
            <x v="7"/>
            <x v="8"/>
            <x v="9"/>
            <x v="10"/>
            <x v="11"/>
            <x v="14"/>
            <x v="15"/>
            <x v="16"/>
            <x v="17"/>
            <x v="18"/>
            <x v="21"/>
            <x v="22"/>
            <x v="23"/>
            <x v="24"/>
            <x v="28"/>
            <x v="29"/>
            <x v="30"/>
            <x v="31"/>
            <x v="32"/>
            <x v="35"/>
            <x v="36"/>
            <x v="37"/>
            <x v="38"/>
            <x v="39"/>
            <x v="42"/>
            <x v="43"/>
            <x v="44"/>
            <x v="45"/>
            <x v="46"/>
            <x v="49"/>
            <x v="50"/>
            <x v="51"/>
            <x v="52"/>
            <x v="53"/>
            <x v="56"/>
            <x v="57"/>
            <x v="58"/>
            <x v="59"/>
            <x v="60"/>
            <x v="63"/>
            <x v="64"/>
            <x v="65"/>
            <x v="66"/>
            <x v="67"/>
            <x v="71"/>
            <x v="72"/>
          </reference>
        </references>
      </pivotArea>
    </format>
    <format dxfId="45">
      <pivotArea dataOnly="0" labelOnly="1" fieldPosition="0">
        <references count="1">
          <reference field="0" count="50">
            <x v="73"/>
            <x v="74"/>
            <x v="77"/>
            <x v="78"/>
            <x v="79"/>
            <x v="80"/>
            <x v="81"/>
            <x v="84"/>
            <x v="85"/>
            <x v="86"/>
            <x v="87"/>
            <x v="92"/>
            <x v="93"/>
            <x v="94"/>
            <x v="95"/>
            <x v="98"/>
            <x v="99"/>
            <x v="100"/>
            <x v="101"/>
            <x v="102"/>
            <x v="105"/>
            <x v="106"/>
            <x v="107"/>
            <x v="108"/>
            <x v="109"/>
            <x v="112"/>
            <x v="113"/>
            <x v="115"/>
            <x v="116"/>
            <x v="119"/>
            <x v="120"/>
            <x v="121"/>
            <x v="122"/>
            <x v="123"/>
            <x v="126"/>
            <x v="127"/>
            <x v="128"/>
            <x v="129"/>
            <x v="130"/>
            <x v="133"/>
            <x v="134"/>
            <x v="135"/>
            <x v="136"/>
            <x v="137"/>
            <x v="140"/>
            <x v="141"/>
            <x v="142"/>
            <x v="143"/>
            <x v="144"/>
            <x v="147"/>
          </reference>
        </references>
      </pivotArea>
    </format>
    <format dxfId="44">
      <pivotArea dataOnly="0" labelOnly="1" fieldPosition="0">
        <references count="1">
          <reference field="0" count="50">
            <x v="148"/>
            <x v="149"/>
            <x v="150"/>
            <x v="151"/>
            <x v="154"/>
            <x v="155"/>
            <x v="156"/>
            <x v="157"/>
            <x v="158"/>
            <x v="162"/>
            <x v="163"/>
            <x v="164"/>
            <x v="165"/>
            <x v="168"/>
            <x v="169"/>
            <x v="170"/>
            <x v="171"/>
            <x v="172"/>
            <x v="175"/>
            <x v="176"/>
            <x v="177"/>
            <x v="178"/>
            <x v="179"/>
            <x v="182"/>
            <x v="183"/>
            <x v="184"/>
            <x v="185"/>
            <x v="186"/>
            <x v="189"/>
            <x v="190"/>
            <x v="191"/>
            <x v="192"/>
            <x v="193"/>
            <x v="196"/>
            <x v="197"/>
            <x v="198"/>
            <x v="199"/>
            <x v="200"/>
            <x v="203"/>
            <x v="204"/>
            <x v="205"/>
            <x v="206"/>
            <x v="207"/>
            <x v="210"/>
            <x v="211"/>
            <x v="212"/>
            <x v="213"/>
            <x v="214"/>
            <x v="218"/>
            <x v="219"/>
          </reference>
        </references>
      </pivotArea>
    </format>
    <format dxfId="43">
      <pivotArea dataOnly="0" labelOnly="1" fieldPosition="0">
        <references count="1">
          <reference field="0" count="50">
            <x v="220"/>
            <x v="221"/>
            <x v="224"/>
            <x v="225"/>
            <x v="226"/>
            <x v="227"/>
            <x v="228"/>
            <x v="231"/>
            <x v="232"/>
            <x v="233"/>
            <x v="234"/>
            <x v="235"/>
            <x v="238"/>
            <x v="239"/>
            <x v="240"/>
            <x v="241"/>
            <x v="242"/>
            <x v="245"/>
            <x v="246"/>
            <x v="247"/>
            <x v="248"/>
            <x v="249"/>
            <x v="252"/>
            <x v="253"/>
            <x v="254"/>
            <x v="255"/>
            <x v="256"/>
            <x v="259"/>
            <x v="260"/>
            <x v="261"/>
            <x v="262"/>
            <x v="263"/>
            <x v="266"/>
            <x v="267"/>
            <x v="268"/>
            <x v="269"/>
            <x v="270"/>
            <x v="274"/>
            <x v="275"/>
            <x v="276"/>
            <x v="277"/>
            <x v="280"/>
            <x v="281"/>
            <x v="282"/>
            <x v="283"/>
            <x v="284"/>
            <x v="287"/>
            <x v="288"/>
            <x v="289"/>
            <x v="290"/>
          </reference>
        </references>
      </pivotArea>
    </format>
    <format dxfId="42">
      <pivotArea dataOnly="0" labelOnly="1" fieldPosition="0">
        <references count="1">
          <reference field="0" count="50">
            <x v="291"/>
            <x v="294"/>
            <x v="295"/>
            <x v="296"/>
            <x v="297"/>
            <x v="298"/>
            <x v="301"/>
            <x v="302"/>
            <x v="303"/>
            <x v="304"/>
            <x v="305"/>
            <x v="308"/>
            <x v="309"/>
            <x v="310"/>
            <x v="311"/>
            <x v="312"/>
            <x v="315"/>
            <x v="316"/>
            <x v="317"/>
            <x v="318"/>
            <x v="319"/>
            <x v="322"/>
            <x v="323"/>
            <x v="324"/>
            <x v="325"/>
            <x v="326"/>
            <x v="329"/>
            <x v="330"/>
            <x v="331"/>
            <x v="332"/>
            <x v="333"/>
            <x v="336"/>
            <x v="337"/>
            <x v="338"/>
            <x v="339"/>
            <x v="340"/>
            <x v="343"/>
            <x v="344"/>
            <x v="345"/>
            <x v="346"/>
            <x v="347"/>
            <x v="350"/>
            <x v="351"/>
            <x v="352"/>
            <x v="353"/>
            <x v="354"/>
            <x v="357"/>
            <x v="360"/>
            <x v="361"/>
            <x v="364"/>
          </reference>
        </references>
      </pivotArea>
    </format>
    <format dxfId="41">
      <pivotArea dataOnly="0" labelOnly="1" fieldPosition="0">
        <references count="1">
          <reference field="0" count="50">
            <x v="366"/>
            <x v="367"/>
            <x v="368"/>
            <x v="371"/>
            <x v="372"/>
            <x v="373"/>
            <x v="374"/>
            <x v="375"/>
            <x v="378"/>
            <x v="379"/>
            <x v="380"/>
            <x v="381"/>
            <x v="382"/>
            <x v="385"/>
            <x v="386"/>
            <x v="387"/>
            <x v="388"/>
            <x v="389"/>
            <x v="393"/>
            <x v="394"/>
            <x v="395"/>
            <x v="396"/>
            <x v="399"/>
            <x v="400"/>
            <x v="401"/>
            <x v="402"/>
            <x v="403"/>
            <x v="406"/>
            <x v="407"/>
            <x v="408"/>
            <x v="409"/>
            <x v="410"/>
            <x v="413"/>
            <x v="414"/>
            <x v="415"/>
            <x v="416"/>
            <x v="417"/>
            <x v="420"/>
            <x v="421"/>
            <x v="422"/>
            <x v="423"/>
            <x v="424"/>
            <x v="427"/>
            <x v="428"/>
            <x v="429"/>
            <x v="430"/>
            <x v="431"/>
            <x v="435"/>
            <x v="436"/>
            <x v="437"/>
          </reference>
        </references>
      </pivotArea>
    </format>
    <format dxfId="40">
      <pivotArea dataOnly="0" labelOnly="1" fieldPosition="0">
        <references count="1">
          <reference field="0" count="50">
            <x v="438"/>
            <x v="441"/>
            <x v="442"/>
            <x v="443"/>
            <x v="444"/>
            <x v="445"/>
            <x v="448"/>
            <x v="449"/>
            <x v="450"/>
            <x v="451"/>
            <x v="452"/>
            <x v="455"/>
            <x v="456"/>
            <x v="457"/>
            <x v="458"/>
            <x v="459"/>
            <x v="462"/>
            <x v="463"/>
            <x v="464"/>
            <x v="465"/>
            <x v="466"/>
            <x v="469"/>
            <x v="470"/>
            <x v="471"/>
            <x v="472"/>
            <x v="477"/>
            <x v="478"/>
            <x v="480"/>
            <x v="483"/>
            <x v="484"/>
            <x v="485"/>
            <x v="486"/>
            <x v="487"/>
            <x v="490"/>
            <x v="491"/>
            <x v="492"/>
            <x v="493"/>
            <x v="494"/>
            <x v="497"/>
            <x v="498"/>
            <x v="499"/>
            <x v="500"/>
            <x v="501"/>
            <x v="504"/>
            <x v="505"/>
            <x v="506"/>
            <x v="507"/>
            <x v="508"/>
            <x v="511"/>
            <x v="512"/>
          </reference>
        </references>
      </pivotArea>
    </format>
    <format dxfId="39">
      <pivotArea dataOnly="0" labelOnly="1" fieldPosition="0">
        <references count="1">
          <reference field="0" count="50">
            <x v="513"/>
            <x v="514"/>
            <x v="515"/>
            <x v="518"/>
            <x v="519"/>
            <x v="520"/>
            <x v="521"/>
            <x v="522"/>
            <x v="526"/>
            <x v="527"/>
            <x v="528"/>
            <x v="529"/>
            <x v="532"/>
            <x v="533"/>
            <x v="534"/>
            <x v="535"/>
            <x v="536"/>
            <x v="539"/>
            <x v="540"/>
            <x v="541"/>
            <x v="542"/>
            <x v="543"/>
            <x v="546"/>
            <x v="547"/>
            <x v="548"/>
            <x v="549"/>
            <x v="550"/>
            <x v="553"/>
            <x v="554"/>
            <x v="555"/>
            <x v="556"/>
            <x v="557"/>
            <x v="560"/>
            <x v="561"/>
            <x v="562"/>
            <x v="563"/>
            <x v="564"/>
            <x v="567"/>
            <x v="568"/>
            <x v="569"/>
            <x v="570"/>
            <x v="571"/>
            <x v="574"/>
            <x v="575"/>
            <x v="576"/>
            <x v="577"/>
            <x v="578"/>
            <x v="582"/>
            <x v="583"/>
            <x v="584"/>
          </reference>
        </references>
      </pivotArea>
    </format>
    <format dxfId="38">
      <pivotArea dataOnly="0" labelOnly="1" fieldPosition="0">
        <references count="1">
          <reference field="0" count="50">
            <x v="585"/>
            <x v="588"/>
            <x v="589"/>
            <x v="590"/>
            <x v="591"/>
            <x v="592"/>
            <x v="595"/>
            <x v="596"/>
            <x v="597"/>
            <x v="598"/>
            <x v="599"/>
            <x v="602"/>
            <x v="603"/>
            <x v="604"/>
            <x v="605"/>
            <x v="606"/>
            <x v="609"/>
            <x v="610"/>
            <x v="611"/>
            <x v="612"/>
            <x v="613"/>
            <x v="616"/>
            <x v="617"/>
            <x v="618"/>
            <x v="619"/>
            <x v="620"/>
            <x v="623"/>
            <x v="624"/>
            <x v="625"/>
            <x v="626"/>
            <x v="627"/>
            <x v="630"/>
            <x v="631"/>
            <x v="632"/>
            <x v="633"/>
            <x v="634"/>
            <x v="637"/>
            <x v="638"/>
            <x v="639"/>
            <x v="640"/>
            <x v="641"/>
            <x v="645"/>
            <x v="646"/>
            <x v="647"/>
            <x v="648"/>
            <x v="651"/>
            <x v="652"/>
            <x v="653"/>
            <x v="654"/>
            <x v="655"/>
          </reference>
        </references>
      </pivotArea>
    </format>
    <format dxfId="37">
      <pivotArea dataOnly="0" labelOnly="1" fieldPosition="0">
        <references count="1">
          <reference field="0" count="50">
            <x v="658"/>
            <x v="659"/>
            <x v="660"/>
            <x v="661"/>
            <x v="662"/>
            <x v="665"/>
            <x v="666"/>
            <x v="667"/>
            <x v="668"/>
            <x v="669"/>
            <x v="672"/>
            <x v="673"/>
            <x v="674"/>
            <x v="675"/>
            <x v="676"/>
            <x v="679"/>
            <x v="680"/>
            <x v="681"/>
            <x v="682"/>
            <x v="683"/>
            <x v="686"/>
            <x v="687"/>
            <x v="688"/>
            <x v="689"/>
            <x v="690"/>
            <x v="693"/>
            <x v="694"/>
            <x v="695"/>
            <x v="696"/>
            <x v="697"/>
            <x v="700"/>
            <x v="701"/>
            <x v="702"/>
            <x v="703"/>
            <x v="704"/>
            <x v="707"/>
            <x v="708"/>
            <x v="709"/>
            <x v="710"/>
            <x v="711"/>
            <x v="714"/>
            <x v="715"/>
            <x v="716"/>
            <x v="717"/>
            <x v="718"/>
            <x v="721"/>
            <x v="722"/>
            <x v="725"/>
            <x v="728"/>
            <x v="729"/>
          </reference>
        </references>
      </pivotArea>
    </format>
    <format dxfId="36">
      <pivotArea dataOnly="0" labelOnly="1" fieldPosition="0">
        <references count="1">
          <reference field="0" count="50">
            <x v="731"/>
            <x v="732"/>
            <x v="735"/>
            <x v="736"/>
            <x v="737"/>
            <x v="738"/>
            <x v="739"/>
            <x v="742"/>
            <x v="743"/>
            <x v="744"/>
            <x v="745"/>
            <x v="746"/>
            <x v="749"/>
            <x v="750"/>
            <x v="751"/>
            <x v="752"/>
            <x v="753"/>
            <x v="757"/>
            <x v="758"/>
            <x v="759"/>
            <x v="760"/>
            <x v="763"/>
            <x v="764"/>
            <x v="765"/>
            <x v="766"/>
            <x v="767"/>
            <x v="770"/>
            <x v="771"/>
            <x v="772"/>
            <x v="773"/>
            <x v="774"/>
            <x v="777"/>
            <x v="778"/>
            <x v="779"/>
            <x v="780"/>
            <x v="781"/>
            <x v="784"/>
            <x v="785"/>
            <x v="786"/>
            <x v="787"/>
            <x v="788"/>
            <x v="791"/>
            <x v="792"/>
            <x v="793"/>
            <x v="794"/>
            <x v="795"/>
            <x v="799"/>
            <x v="800"/>
            <x v="801"/>
            <x v="802"/>
          </reference>
        </references>
      </pivotArea>
    </format>
    <format dxfId="35">
      <pivotArea dataOnly="0" labelOnly="1" fieldPosition="0">
        <references count="1">
          <reference field="0" count="50">
            <x v="805"/>
            <x v="806"/>
            <x v="807"/>
            <x v="808"/>
            <x v="809"/>
            <x v="812"/>
            <x v="813"/>
            <x v="814"/>
            <x v="815"/>
            <x v="816"/>
            <x v="819"/>
            <x v="820"/>
            <x v="821"/>
            <x v="822"/>
            <x v="823"/>
            <x v="826"/>
            <x v="827"/>
            <x v="828"/>
            <x v="829"/>
            <x v="834"/>
            <x v="835"/>
            <x v="836"/>
            <x v="837"/>
            <x v="840"/>
            <x v="841"/>
            <x v="842"/>
            <x v="843"/>
            <x v="844"/>
            <x v="847"/>
            <x v="848"/>
            <x v="849"/>
            <x v="850"/>
            <x v="851"/>
            <x v="854"/>
            <x v="855"/>
            <x v="856"/>
            <x v="857"/>
            <x v="858"/>
            <x v="861"/>
            <x v="862"/>
            <x v="863"/>
            <x v="864"/>
            <x v="865"/>
            <x v="868"/>
            <x v="869"/>
            <x v="870"/>
            <x v="871"/>
            <x v="872"/>
            <x v="875"/>
            <x v="876"/>
          </reference>
        </references>
      </pivotArea>
    </format>
    <format dxfId="34">
      <pivotArea dataOnly="0" labelOnly="1" fieldPosition="0">
        <references count="1">
          <reference field="0" count="50">
            <x v="877"/>
            <x v="878"/>
            <x v="879"/>
            <x v="882"/>
            <x v="883"/>
            <x v="884"/>
            <x v="885"/>
            <x v="886"/>
            <x v="890"/>
            <x v="891"/>
            <x v="892"/>
            <x v="893"/>
            <x v="896"/>
            <x v="897"/>
            <x v="898"/>
            <x v="899"/>
            <x v="900"/>
            <x v="903"/>
            <x v="904"/>
            <x v="905"/>
            <x v="906"/>
            <x v="907"/>
            <x v="910"/>
            <x v="911"/>
            <x v="912"/>
            <x v="913"/>
            <x v="914"/>
            <x v="917"/>
            <x v="918"/>
            <x v="919"/>
            <x v="920"/>
            <x v="921"/>
            <x v="924"/>
            <x v="925"/>
            <x v="926"/>
            <x v="927"/>
            <x v="928"/>
            <x v="931"/>
            <x v="932"/>
            <x v="933"/>
            <x v="934"/>
            <x v="935"/>
            <x v="938"/>
            <x v="939"/>
            <x v="940"/>
            <x v="941"/>
            <x v="942"/>
            <x v="946"/>
            <x v="947"/>
            <x v="948"/>
          </reference>
        </references>
      </pivotArea>
    </format>
    <format dxfId="33">
      <pivotArea dataOnly="0" labelOnly="1" fieldPosition="0">
        <references count="1">
          <reference field="0" count="50">
            <x v="949"/>
            <x v="952"/>
            <x v="953"/>
            <x v="954"/>
            <x v="955"/>
            <x v="956"/>
            <x v="959"/>
            <x v="960"/>
            <x v="961"/>
            <x v="962"/>
            <x v="963"/>
            <x v="966"/>
            <x v="967"/>
            <x v="968"/>
            <x v="969"/>
            <x v="970"/>
            <x v="973"/>
            <x v="974"/>
            <x v="975"/>
            <x v="976"/>
            <x v="977"/>
            <x v="980"/>
            <x v="981"/>
            <x v="982"/>
            <x v="983"/>
            <x v="984"/>
            <x v="987"/>
            <x v="988"/>
            <x v="989"/>
            <x v="990"/>
            <x v="991"/>
            <x v="994"/>
            <x v="995"/>
            <x v="996"/>
            <x v="997"/>
            <x v="998"/>
            <x v="1001"/>
            <x v="1002"/>
            <x v="1003"/>
            <x v="1004"/>
            <x v="1005"/>
            <x v="1009"/>
            <x v="1010"/>
            <x v="1011"/>
            <x v="1012"/>
            <x v="1015"/>
            <x v="1016"/>
            <x v="1017"/>
            <x v="1018"/>
            <x v="1019"/>
          </reference>
        </references>
      </pivotArea>
    </format>
    <format dxfId="32">
      <pivotArea dataOnly="0" labelOnly="1" fieldPosition="0">
        <references count="1">
          <reference field="0" count="50">
            <x v="1022"/>
            <x v="1023"/>
            <x v="1024"/>
            <x v="1025"/>
            <x v="1026"/>
            <x v="1029"/>
            <x v="1030"/>
            <x v="1031"/>
            <x v="1032"/>
            <x v="1033"/>
            <x v="1036"/>
            <x v="1037"/>
            <x v="1038"/>
            <x v="1039"/>
            <x v="1040"/>
            <x v="1043"/>
            <x v="1044"/>
            <x v="1045"/>
            <x v="1046"/>
            <x v="1047"/>
            <x v="1050"/>
            <x v="1051"/>
            <x v="1052"/>
            <x v="1053"/>
            <x v="1054"/>
            <x v="1057"/>
            <x v="1058"/>
            <x v="1059"/>
            <x v="1060"/>
            <x v="1061"/>
            <x v="1064"/>
            <x v="1065"/>
            <x v="1066"/>
            <x v="1067"/>
            <x v="1068"/>
            <x v="1071"/>
            <x v="1072"/>
            <x v="1073"/>
            <x v="1074"/>
            <x v="1075"/>
            <x v="1078"/>
            <x v="1079"/>
            <x v="1080"/>
            <x v="1081"/>
            <x v="1082"/>
            <x v="1085"/>
            <x v="1086"/>
            <x v="1087"/>
            <x v="1088"/>
            <x v="1093"/>
          </reference>
        </references>
      </pivotArea>
    </format>
    <format dxfId="31">
      <pivotArea dataOnly="0" labelOnly="1" fieldPosition="0">
        <references count="1">
          <reference field="0" count="50">
            <x v="1094"/>
            <x v="1095"/>
            <x v="1096"/>
            <x v="1099"/>
            <x v="1100"/>
            <x v="1101"/>
            <x v="1102"/>
            <x v="1103"/>
            <x v="1106"/>
            <x v="1107"/>
            <x v="1108"/>
            <x v="1109"/>
            <x v="1110"/>
            <x v="1113"/>
            <x v="1114"/>
            <x v="1115"/>
            <x v="1116"/>
            <x v="1117"/>
            <x v="1120"/>
            <x v="1121"/>
            <x v="1122"/>
            <x v="1123"/>
            <x v="1124"/>
            <x v="1127"/>
            <x v="1128"/>
            <x v="1129"/>
            <x v="1130"/>
            <x v="1131"/>
            <x v="1134"/>
            <x v="1135"/>
            <x v="1136"/>
            <x v="1137"/>
            <x v="1138"/>
            <x v="1141"/>
            <x v="1142"/>
            <x v="1143"/>
            <x v="1144"/>
            <x v="1145"/>
            <x v="1148"/>
            <x v="1149"/>
            <x v="1150"/>
            <x v="1151"/>
            <x v="1152"/>
            <x v="1155"/>
            <x v="1156"/>
            <x v="1157"/>
            <x v="1158"/>
            <x v="1159"/>
            <x v="1162"/>
            <x v="1163"/>
          </reference>
        </references>
      </pivotArea>
    </format>
    <format dxfId="30">
      <pivotArea dataOnly="0" labelOnly="1" fieldPosition="0">
        <references count="1">
          <reference field="0" count="50">
            <x v="1164"/>
            <x v="1165"/>
            <x v="1166"/>
            <x v="1169"/>
            <x v="1170"/>
            <x v="1171"/>
            <x v="1172"/>
            <x v="1173"/>
            <x v="1176"/>
            <x v="1177"/>
            <x v="1178"/>
            <x v="1179"/>
            <x v="1180"/>
            <x v="1183"/>
            <x v="1184"/>
            <x v="1185"/>
            <x v="1186"/>
            <x v="1187"/>
            <x v="1190"/>
            <x v="1191"/>
            <x v="1192"/>
            <x v="1193"/>
            <x v="1194"/>
            <x v="1197"/>
            <x v="1198"/>
            <x v="1199"/>
            <x v="1200"/>
            <x v="1201"/>
            <x v="1204"/>
            <x v="1205"/>
            <x v="1206"/>
            <x v="1207"/>
            <x v="1208"/>
            <x v="1211"/>
            <x v="1212"/>
            <x v="1213"/>
            <x v="1214"/>
            <x v="1215"/>
            <x v="1218"/>
            <x v="1219"/>
            <x v="1220"/>
            <x v="1221"/>
            <x v="1222"/>
            <x v="1225"/>
            <x v="1226"/>
            <x v="1227"/>
            <x v="1228"/>
            <x v="1229"/>
            <x v="1232"/>
            <x v="1233"/>
          </reference>
        </references>
      </pivotArea>
    </format>
    <format dxfId="29">
      <pivotArea dataOnly="0" labelOnly="1" fieldPosition="0">
        <references count="1">
          <reference field="0" count="50">
            <x v="1234"/>
            <x v="1235"/>
            <x v="1236"/>
            <x v="1239"/>
            <x v="1240"/>
            <x v="1241"/>
            <x v="1242"/>
            <x v="1243"/>
            <x v="1246"/>
            <x v="1247"/>
            <x v="1248"/>
            <x v="1249"/>
            <x v="1250"/>
            <x v="1253"/>
            <x v="1254"/>
            <x v="1255"/>
            <x v="1256"/>
            <x v="1257"/>
            <x v="1260"/>
            <x v="1261"/>
            <x v="1262"/>
            <x v="1263"/>
            <x v="1264"/>
            <x v="1267"/>
            <x v="1268"/>
            <x v="1269"/>
            <x v="1270"/>
            <x v="1271"/>
            <x v="1274"/>
            <x v="1275"/>
            <x v="1276"/>
            <x v="1277"/>
            <x v="1278"/>
            <x v="1281"/>
            <x v="1282"/>
            <x v="1283"/>
            <x v="1284"/>
            <x v="1285"/>
            <x v="1288"/>
            <x v="1289"/>
            <x v="1290"/>
            <x v="1291"/>
            <x v="1292"/>
            <x v="1295"/>
            <x v="1296"/>
            <x v="1297"/>
            <x v="1298"/>
            <x v="1299"/>
            <x v="1302"/>
            <x v="1303"/>
          </reference>
        </references>
      </pivotArea>
    </format>
    <format dxfId="28">
      <pivotArea dataOnly="0" labelOnly="1" fieldPosition="0">
        <references count="1">
          <reference field="0" count="50">
            <x v="1304"/>
            <x v="1305"/>
            <x v="1306"/>
            <x v="1309"/>
            <x v="1310"/>
            <x v="1311"/>
            <x v="1312"/>
            <x v="1313"/>
            <x v="1316"/>
            <x v="1317"/>
            <x v="1318"/>
            <x v="1319"/>
            <x v="1320"/>
            <x v="1323"/>
            <x v="1324"/>
            <x v="1325"/>
            <x v="1326"/>
            <x v="1327"/>
            <x v="1330"/>
            <x v="1331"/>
            <x v="1332"/>
            <x v="1333"/>
            <x v="1334"/>
            <x v="1337"/>
            <x v="1338"/>
            <x v="1339"/>
            <x v="1340"/>
            <x v="1341"/>
            <x v="1344"/>
            <x v="1345"/>
            <x v="1346"/>
            <x v="1347"/>
            <x v="1348"/>
            <x v="1351"/>
            <x v="1352"/>
            <x v="1353"/>
            <x v="1354"/>
            <x v="1355"/>
            <x v="1358"/>
            <x v="1359"/>
            <x v="1360"/>
            <x v="1361"/>
            <x v="1362"/>
            <x v="1365"/>
            <x v="1366"/>
            <x v="1367"/>
            <x v="1368"/>
            <x v="1369"/>
            <x v="1372"/>
            <x v="1373"/>
          </reference>
        </references>
      </pivotArea>
    </format>
    <format dxfId="27">
      <pivotArea dataOnly="0" labelOnly="1" fieldPosition="0">
        <references count="1">
          <reference field="0" count="50">
            <x v="1374"/>
            <x v="1375"/>
            <x v="1376"/>
            <x v="1379"/>
            <x v="1380"/>
            <x v="1381"/>
            <x v="1382"/>
            <x v="1383"/>
            <x v="1386"/>
            <x v="1387"/>
            <x v="1388"/>
            <x v="1389"/>
            <x v="1390"/>
            <x v="1393"/>
            <x v="1394"/>
            <x v="1395"/>
            <x v="1396"/>
            <x v="1397"/>
            <x v="1400"/>
            <x v="1401"/>
            <x v="1402"/>
            <x v="1403"/>
            <x v="1404"/>
            <x v="1407"/>
            <x v="1408"/>
            <x v="1409"/>
            <x v="1410"/>
            <x v="1411"/>
            <x v="1414"/>
            <x v="1415"/>
            <x v="1416"/>
            <x v="1417"/>
            <x v="1418"/>
            <x v="1421"/>
            <x v="1422"/>
            <x v="1423"/>
            <x v="1424"/>
            <x v="1425"/>
            <x v="1428"/>
            <x v="1429"/>
            <x v="1430"/>
            <x v="1431"/>
            <x v="1432"/>
            <x v="1435"/>
            <x v="1436"/>
            <x v="1437"/>
            <x v="1438"/>
            <x v="1439"/>
            <x v="1442"/>
            <x v="1443"/>
          </reference>
        </references>
      </pivotArea>
    </format>
    <format dxfId="26">
      <pivotArea dataOnly="0" labelOnly="1" fieldPosition="0">
        <references count="1">
          <reference field="0" count="13">
            <x v="1444"/>
            <x v="1445"/>
            <x v="1446"/>
            <x v="1449"/>
            <x v="1450"/>
            <x v="1451"/>
            <x v="1452"/>
            <x v="1453"/>
            <x v="1456"/>
            <x v="1457"/>
            <x v="1458"/>
            <x v="1459"/>
            <x v="1460"/>
          </reference>
        </references>
      </pivotArea>
    </format>
    <format dxfId="25">
      <pivotArea dataOnly="0" labelOnly="1" grandRow="1" outline="0" fieldPosition="0"/>
    </format>
    <format dxfId="24">
      <pivotArea field="0" type="button" dataOnly="0" labelOnly="1" outline="0" axis="axisRow" fieldPosition="0"/>
    </format>
    <format dxfId="23">
      <pivotArea type="all" dataOnly="0" outline="0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50">
            <x v="1"/>
            <x v="2"/>
            <x v="3"/>
            <x v="4"/>
            <x v="7"/>
            <x v="8"/>
            <x v="9"/>
            <x v="10"/>
            <x v="11"/>
            <x v="14"/>
            <x v="15"/>
            <x v="16"/>
            <x v="17"/>
            <x v="18"/>
            <x v="21"/>
            <x v="22"/>
            <x v="23"/>
            <x v="24"/>
            <x v="28"/>
            <x v="29"/>
            <x v="30"/>
            <x v="31"/>
            <x v="32"/>
            <x v="35"/>
            <x v="36"/>
            <x v="37"/>
            <x v="38"/>
            <x v="39"/>
            <x v="42"/>
            <x v="43"/>
            <x v="44"/>
            <x v="45"/>
            <x v="46"/>
            <x v="49"/>
            <x v="50"/>
            <x v="51"/>
            <x v="52"/>
            <x v="53"/>
            <x v="56"/>
            <x v="57"/>
            <x v="58"/>
            <x v="59"/>
            <x v="60"/>
            <x v="63"/>
            <x v="64"/>
            <x v="65"/>
            <x v="66"/>
            <x v="67"/>
            <x v="71"/>
            <x v="72"/>
          </reference>
        </references>
      </pivotArea>
    </format>
    <format dxfId="20">
      <pivotArea dataOnly="0" labelOnly="1" fieldPosition="0">
        <references count="1">
          <reference field="0" count="50">
            <x v="73"/>
            <x v="74"/>
            <x v="77"/>
            <x v="78"/>
            <x v="79"/>
            <x v="80"/>
            <x v="81"/>
            <x v="84"/>
            <x v="85"/>
            <x v="86"/>
            <x v="87"/>
            <x v="92"/>
            <x v="93"/>
            <x v="94"/>
            <x v="95"/>
            <x v="98"/>
            <x v="99"/>
            <x v="100"/>
            <x v="101"/>
            <x v="102"/>
            <x v="105"/>
            <x v="106"/>
            <x v="107"/>
            <x v="108"/>
            <x v="109"/>
            <x v="112"/>
            <x v="113"/>
            <x v="115"/>
            <x v="116"/>
            <x v="119"/>
            <x v="120"/>
            <x v="121"/>
            <x v="122"/>
            <x v="123"/>
            <x v="126"/>
            <x v="127"/>
            <x v="128"/>
            <x v="129"/>
            <x v="130"/>
            <x v="133"/>
            <x v="134"/>
            <x v="135"/>
            <x v="136"/>
            <x v="137"/>
            <x v="140"/>
            <x v="141"/>
            <x v="142"/>
            <x v="143"/>
            <x v="144"/>
            <x v="147"/>
          </reference>
        </references>
      </pivotArea>
    </format>
    <format dxfId="19">
      <pivotArea dataOnly="0" labelOnly="1" fieldPosition="0">
        <references count="1">
          <reference field="0" count="50">
            <x v="148"/>
            <x v="149"/>
            <x v="150"/>
            <x v="151"/>
            <x v="154"/>
            <x v="155"/>
            <x v="156"/>
            <x v="157"/>
            <x v="158"/>
            <x v="162"/>
            <x v="163"/>
            <x v="164"/>
            <x v="165"/>
            <x v="168"/>
            <x v="169"/>
            <x v="170"/>
            <x v="171"/>
            <x v="172"/>
            <x v="175"/>
            <x v="176"/>
            <x v="177"/>
            <x v="178"/>
            <x v="179"/>
            <x v="182"/>
            <x v="183"/>
            <x v="184"/>
            <x v="185"/>
            <x v="186"/>
            <x v="189"/>
            <x v="190"/>
            <x v="191"/>
            <x v="192"/>
            <x v="193"/>
            <x v="196"/>
            <x v="197"/>
            <x v="198"/>
            <x v="199"/>
            <x v="200"/>
            <x v="203"/>
            <x v="204"/>
            <x v="205"/>
            <x v="206"/>
            <x v="207"/>
            <x v="210"/>
            <x v="211"/>
            <x v="212"/>
            <x v="213"/>
            <x v="214"/>
            <x v="218"/>
            <x v="219"/>
          </reference>
        </references>
      </pivotArea>
    </format>
    <format dxfId="18">
      <pivotArea dataOnly="0" labelOnly="1" fieldPosition="0">
        <references count="1">
          <reference field="0" count="50">
            <x v="220"/>
            <x v="221"/>
            <x v="224"/>
            <x v="225"/>
            <x v="226"/>
            <x v="227"/>
            <x v="228"/>
            <x v="231"/>
            <x v="232"/>
            <x v="233"/>
            <x v="234"/>
            <x v="235"/>
            <x v="238"/>
            <x v="239"/>
            <x v="240"/>
            <x v="241"/>
            <x v="242"/>
            <x v="245"/>
            <x v="246"/>
            <x v="247"/>
            <x v="248"/>
            <x v="249"/>
            <x v="252"/>
            <x v="253"/>
            <x v="254"/>
            <x v="255"/>
            <x v="256"/>
            <x v="259"/>
            <x v="260"/>
            <x v="261"/>
            <x v="262"/>
            <x v="263"/>
            <x v="266"/>
            <x v="267"/>
            <x v="268"/>
            <x v="269"/>
            <x v="270"/>
            <x v="274"/>
            <x v="275"/>
            <x v="276"/>
            <x v="277"/>
            <x v="280"/>
            <x v="281"/>
            <x v="282"/>
            <x v="283"/>
            <x v="284"/>
            <x v="287"/>
            <x v="288"/>
            <x v="289"/>
            <x v="290"/>
          </reference>
        </references>
      </pivotArea>
    </format>
    <format dxfId="17">
      <pivotArea dataOnly="0" labelOnly="1" fieldPosition="0">
        <references count="1">
          <reference field="0" count="50">
            <x v="291"/>
            <x v="294"/>
            <x v="295"/>
            <x v="296"/>
            <x v="297"/>
            <x v="298"/>
            <x v="301"/>
            <x v="302"/>
            <x v="303"/>
            <x v="304"/>
            <x v="305"/>
            <x v="308"/>
            <x v="309"/>
            <x v="310"/>
            <x v="311"/>
            <x v="312"/>
            <x v="315"/>
            <x v="316"/>
            <x v="317"/>
            <x v="318"/>
            <x v="319"/>
            <x v="322"/>
            <x v="323"/>
            <x v="324"/>
            <x v="325"/>
            <x v="326"/>
            <x v="329"/>
            <x v="330"/>
            <x v="331"/>
            <x v="332"/>
            <x v="333"/>
            <x v="336"/>
            <x v="337"/>
            <x v="338"/>
            <x v="339"/>
            <x v="340"/>
            <x v="343"/>
            <x v="344"/>
            <x v="345"/>
            <x v="346"/>
            <x v="347"/>
            <x v="350"/>
            <x v="351"/>
            <x v="352"/>
            <x v="353"/>
            <x v="354"/>
            <x v="357"/>
            <x v="360"/>
            <x v="361"/>
            <x v="364"/>
          </reference>
        </references>
      </pivotArea>
    </format>
    <format dxfId="16">
      <pivotArea dataOnly="0" labelOnly="1" fieldPosition="0">
        <references count="1">
          <reference field="0" count="50">
            <x v="366"/>
            <x v="367"/>
            <x v="368"/>
            <x v="371"/>
            <x v="372"/>
            <x v="373"/>
            <x v="374"/>
            <x v="375"/>
            <x v="378"/>
            <x v="379"/>
            <x v="380"/>
            <x v="381"/>
            <x v="382"/>
            <x v="385"/>
            <x v="386"/>
            <x v="387"/>
            <x v="388"/>
            <x v="389"/>
            <x v="393"/>
            <x v="394"/>
            <x v="395"/>
            <x v="396"/>
            <x v="399"/>
            <x v="400"/>
            <x v="401"/>
            <x v="402"/>
            <x v="403"/>
            <x v="406"/>
            <x v="407"/>
            <x v="408"/>
            <x v="409"/>
            <x v="410"/>
            <x v="413"/>
            <x v="414"/>
            <x v="415"/>
            <x v="416"/>
            <x v="417"/>
            <x v="420"/>
            <x v="421"/>
            <x v="422"/>
            <x v="423"/>
            <x v="424"/>
            <x v="427"/>
            <x v="428"/>
            <x v="429"/>
            <x v="430"/>
            <x v="431"/>
            <x v="435"/>
            <x v="436"/>
            <x v="437"/>
          </reference>
        </references>
      </pivotArea>
    </format>
    <format dxfId="15">
      <pivotArea dataOnly="0" labelOnly="1" fieldPosition="0">
        <references count="1">
          <reference field="0" count="50">
            <x v="438"/>
            <x v="441"/>
            <x v="442"/>
            <x v="443"/>
            <x v="444"/>
            <x v="445"/>
            <x v="448"/>
            <x v="449"/>
            <x v="450"/>
            <x v="451"/>
            <x v="452"/>
            <x v="455"/>
            <x v="456"/>
            <x v="457"/>
            <x v="458"/>
            <x v="459"/>
            <x v="462"/>
            <x v="463"/>
            <x v="464"/>
            <x v="465"/>
            <x v="466"/>
            <x v="469"/>
            <x v="470"/>
            <x v="471"/>
            <x v="472"/>
            <x v="477"/>
            <x v="478"/>
            <x v="480"/>
            <x v="483"/>
            <x v="484"/>
            <x v="485"/>
            <x v="486"/>
            <x v="487"/>
            <x v="490"/>
            <x v="491"/>
            <x v="492"/>
            <x v="493"/>
            <x v="494"/>
            <x v="497"/>
            <x v="498"/>
            <x v="499"/>
            <x v="500"/>
            <x v="501"/>
            <x v="504"/>
            <x v="505"/>
            <x v="506"/>
            <x v="507"/>
            <x v="508"/>
            <x v="511"/>
            <x v="512"/>
          </reference>
        </references>
      </pivotArea>
    </format>
    <format dxfId="14">
      <pivotArea dataOnly="0" labelOnly="1" fieldPosition="0">
        <references count="1">
          <reference field="0" count="50">
            <x v="513"/>
            <x v="514"/>
            <x v="515"/>
            <x v="518"/>
            <x v="519"/>
            <x v="520"/>
            <x v="521"/>
            <x v="522"/>
            <x v="526"/>
            <x v="527"/>
            <x v="528"/>
            <x v="529"/>
            <x v="532"/>
            <x v="533"/>
            <x v="534"/>
            <x v="535"/>
            <x v="536"/>
            <x v="539"/>
            <x v="540"/>
            <x v="541"/>
            <x v="542"/>
            <x v="543"/>
            <x v="546"/>
            <x v="547"/>
            <x v="548"/>
            <x v="549"/>
            <x v="550"/>
            <x v="553"/>
            <x v="554"/>
            <x v="555"/>
            <x v="556"/>
            <x v="557"/>
            <x v="560"/>
            <x v="561"/>
            <x v="562"/>
            <x v="563"/>
            <x v="564"/>
            <x v="567"/>
            <x v="568"/>
            <x v="569"/>
            <x v="570"/>
            <x v="571"/>
            <x v="574"/>
            <x v="575"/>
            <x v="576"/>
            <x v="577"/>
            <x v="578"/>
            <x v="582"/>
            <x v="583"/>
            <x v="584"/>
          </reference>
        </references>
      </pivotArea>
    </format>
    <format dxfId="13">
      <pivotArea dataOnly="0" labelOnly="1" fieldPosition="0">
        <references count="1">
          <reference field="0" count="50">
            <x v="585"/>
            <x v="588"/>
            <x v="589"/>
            <x v="590"/>
            <x v="591"/>
            <x v="592"/>
            <x v="595"/>
            <x v="596"/>
            <x v="597"/>
            <x v="598"/>
            <x v="599"/>
            <x v="602"/>
            <x v="603"/>
            <x v="604"/>
            <x v="605"/>
            <x v="606"/>
            <x v="609"/>
            <x v="610"/>
            <x v="611"/>
            <x v="612"/>
            <x v="613"/>
            <x v="616"/>
            <x v="617"/>
            <x v="618"/>
            <x v="619"/>
            <x v="620"/>
            <x v="623"/>
            <x v="624"/>
            <x v="625"/>
            <x v="626"/>
            <x v="627"/>
            <x v="630"/>
            <x v="631"/>
            <x v="632"/>
            <x v="633"/>
            <x v="634"/>
            <x v="637"/>
            <x v="638"/>
            <x v="639"/>
            <x v="640"/>
            <x v="641"/>
            <x v="645"/>
            <x v="646"/>
            <x v="647"/>
            <x v="648"/>
            <x v="651"/>
            <x v="652"/>
            <x v="653"/>
            <x v="654"/>
            <x v="655"/>
          </reference>
        </references>
      </pivotArea>
    </format>
    <format dxfId="12">
      <pivotArea dataOnly="0" labelOnly="1" fieldPosition="0">
        <references count="1">
          <reference field="0" count="50">
            <x v="658"/>
            <x v="659"/>
            <x v="660"/>
            <x v="661"/>
            <x v="662"/>
            <x v="665"/>
            <x v="666"/>
            <x v="667"/>
            <x v="668"/>
            <x v="669"/>
            <x v="672"/>
            <x v="673"/>
            <x v="674"/>
            <x v="675"/>
            <x v="676"/>
            <x v="679"/>
            <x v="680"/>
            <x v="681"/>
            <x v="682"/>
            <x v="683"/>
            <x v="686"/>
            <x v="687"/>
            <x v="688"/>
            <x v="689"/>
            <x v="690"/>
            <x v="693"/>
            <x v="694"/>
            <x v="695"/>
            <x v="696"/>
            <x v="697"/>
            <x v="700"/>
            <x v="701"/>
            <x v="702"/>
            <x v="703"/>
            <x v="704"/>
            <x v="707"/>
            <x v="708"/>
            <x v="709"/>
            <x v="710"/>
            <x v="711"/>
            <x v="714"/>
            <x v="715"/>
            <x v="716"/>
            <x v="717"/>
            <x v="718"/>
            <x v="721"/>
            <x v="722"/>
            <x v="725"/>
            <x v="728"/>
            <x v="729"/>
          </reference>
        </references>
      </pivotArea>
    </format>
    <format dxfId="11">
      <pivotArea dataOnly="0" labelOnly="1" fieldPosition="0">
        <references count="1">
          <reference field="0" count="50">
            <x v="731"/>
            <x v="732"/>
            <x v="735"/>
            <x v="736"/>
            <x v="737"/>
            <x v="738"/>
            <x v="739"/>
            <x v="742"/>
            <x v="743"/>
            <x v="744"/>
            <x v="745"/>
            <x v="746"/>
            <x v="749"/>
            <x v="750"/>
            <x v="751"/>
            <x v="752"/>
            <x v="753"/>
            <x v="757"/>
            <x v="758"/>
            <x v="759"/>
            <x v="760"/>
            <x v="763"/>
            <x v="764"/>
            <x v="765"/>
            <x v="766"/>
            <x v="767"/>
            <x v="770"/>
            <x v="771"/>
            <x v="772"/>
            <x v="773"/>
            <x v="774"/>
            <x v="777"/>
            <x v="778"/>
            <x v="779"/>
            <x v="780"/>
            <x v="781"/>
            <x v="784"/>
            <x v="785"/>
            <x v="786"/>
            <x v="787"/>
            <x v="788"/>
            <x v="791"/>
            <x v="792"/>
            <x v="793"/>
            <x v="794"/>
            <x v="795"/>
            <x v="799"/>
            <x v="800"/>
            <x v="801"/>
            <x v="802"/>
          </reference>
        </references>
      </pivotArea>
    </format>
    <format dxfId="10">
      <pivotArea dataOnly="0" labelOnly="1" fieldPosition="0">
        <references count="1">
          <reference field="0" count="50">
            <x v="805"/>
            <x v="806"/>
            <x v="807"/>
            <x v="808"/>
            <x v="809"/>
            <x v="812"/>
            <x v="813"/>
            <x v="814"/>
            <x v="815"/>
            <x v="816"/>
            <x v="819"/>
            <x v="820"/>
            <x v="821"/>
            <x v="822"/>
            <x v="823"/>
            <x v="826"/>
            <x v="827"/>
            <x v="828"/>
            <x v="829"/>
            <x v="834"/>
            <x v="835"/>
            <x v="836"/>
            <x v="837"/>
            <x v="840"/>
            <x v="841"/>
            <x v="842"/>
            <x v="843"/>
            <x v="844"/>
            <x v="847"/>
            <x v="848"/>
            <x v="849"/>
            <x v="850"/>
            <x v="851"/>
            <x v="854"/>
            <x v="855"/>
            <x v="856"/>
            <x v="857"/>
            <x v="858"/>
            <x v="861"/>
            <x v="862"/>
            <x v="863"/>
            <x v="864"/>
            <x v="865"/>
            <x v="868"/>
            <x v="869"/>
            <x v="870"/>
            <x v="871"/>
            <x v="872"/>
            <x v="875"/>
            <x v="876"/>
          </reference>
        </references>
      </pivotArea>
    </format>
    <format dxfId="9">
      <pivotArea dataOnly="0" labelOnly="1" fieldPosition="0">
        <references count="1">
          <reference field="0" count="50">
            <x v="877"/>
            <x v="878"/>
            <x v="879"/>
            <x v="882"/>
            <x v="883"/>
            <x v="884"/>
            <x v="885"/>
            <x v="886"/>
            <x v="890"/>
            <x v="891"/>
            <x v="892"/>
            <x v="893"/>
            <x v="896"/>
            <x v="897"/>
            <x v="898"/>
            <x v="899"/>
            <x v="900"/>
            <x v="903"/>
            <x v="904"/>
            <x v="905"/>
            <x v="906"/>
            <x v="907"/>
            <x v="910"/>
            <x v="911"/>
            <x v="912"/>
            <x v="913"/>
            <x v="914"/>
            <x v="917"/>
            <x v="918"/>
            <x v="919"/>
            <x v="920"/>
            <x v="921"/>
            <x v="924"/>
            <x v="925"/>
            <x v="926"/>
            <x v="927"/>
            <x v="928"/>
            <x v="931"/>
            <x v="932"/>
            <x v="933"/>
            <x v="934"/>
            <x v="935"/>
            <x v="938"/>
            <x v="939"/>
            <x v="940"/>
            <x v="941"/>
            <x v="942"/>
            <x v="946"/>
            <x v="947"/>
            <x v="948"/>
          </reference>
        </references>
      </pivotArea>
    </format>
    <format dxfId="8">
      <pivotArea dataOnly="0" labelOnly="1" fieldPosition="0">
        <references count="1">
          <reference field="0" count="50">
            <x v="949"/>
            <x v="952"/>
            <x v="953"/>
            <x v="954"/>
            <x v="955"/>
            <x v="956"/>
            <x v="959"/>
            <x v="960"/>
            <x v="961"/>
            <x v="962"/>
            <x v="963"/>
            <x v="966"/>
            <x v="967"/>
            <x v="968"/>
            <x v="969"/>
            <x v="970"/>
            <x v="973"/>
            <x v="974"/>
            <x v="975"/>
            <x v="976"/>
            <x v="977"/>
            <x v="980"/>
            <x v="981"/>
            <x v="982"/>
            <x v="983"/>
            <x v="984"/>
            <x v="987"/>
            <x v="988"/>
            <x v="989"/>
            <x v="990"/>
            <x v="991"/>
            <x v="994"/>
            <x v="995"/>
            <x v="996"/>
            <x v="997"/>
            <x v="998"/>
            <x v="1001"/>
            <x v="1002"/>
            <x v="1003"/>
            <x v="1004"/>
            <x v="1005"/>
            <x v="1009"/>
            <x v="1010"/>
            <x v="1011"/>
            <x v="1012"/>
            <x v="1015"/>
            <x v="1016"/>
            <x v="1017"/>
            <x v="1018"/>
            <x v="1019"/>
          </reference>
        </references>
      </pivotArea>
    </format>
    <format dxfId="7">
      <pivotArea dataOnly="0" labelOnly="1" fieldPosition="0">
        <references count="1">
          <reference field="0" count="50">
            <x v="1022"/>
            <x v="1023"/>
            <x v="1024"/>
            <x v="1025"/>
            <x v="1026"/>
            <x v="1029"/>
            <x v="1030"/>
            <x v="1031"/>
            <x v="1032"/>
            <x v="1033"/>
            <x v="1036"/>
            <x v="1037"/>
            <x v="1038"/>
            <x v="1039"/>
            <x v="1040"/>
            <x v="1043"/>
            <x v="1044"/>
            <x v="1045"/>
            <x v="1046"/>
            <x v="1047"/>
            <x v="1050"/>
            <x v="1051"/>
            <x v="1052"/>
            <x v="1053"/>
            <x v="1054"/>
            <x v="1057"/>
            <x v="1058"/>
            <x v="1059"/>
            <x v="1060"/>
            <x v="1061"/>
            <x v="1064"/>
            <x v="1065"/>
            <x v="1066"/>
            <x v="1067"/>
            <x v="1068"/>
            <x v="1071"/>
            <x v="1072"/>
            <x v="1073"/>
            <x v="1074"/>
            <x v="1075"/>
            <x v="1078"/>
            <x v="1079"/>
            <x v="1080"/>
            <x v="1081"/>
            <x v="1082"/>
            <x v="1085"/>
            <x v="1086"/>
            <x v="1087"/>
            <x v="1088"/>
            <x v="1093"/>
          </reference>
        </references>
      </pivotArea>
    </format>
    <format dxfId="6">
      <pivotArea dataOnly="0" labelOnly="1" fieldPosition="0">
        <references count="1">
          <reference field="0" count="50">
            <x v="1094"/>
            <x v="1095"/>
            <x v="1096"/>
            <x v="1099"/>
            <x v="1100"/>
            <x v="1101"/>
            <x v="1102"/>
            <x v="1103"/>
            <x v="1106"/>
            <x v="1107"/>
            <x v="1108"/>
            <x v="1109"/>
            <x v="1110"/>
            <x v="1113"/>
            <x v="1114"/>
            <x v="1115"/>
            <x v="1116"/>
            <x v="1117"/>
            <x v="1120"/>
            <x v="1121"/>
            <x v="1122"/>
            <x v="1123"/>
            <x v="1124"/>
            <x v="1127"/>
            <x v="1128"/>
            <x v="1129"/>
            <x v="1130"/>
            <x v="1131"/>
            <x v="1134"/>
            <x v="1135"/>
            <x v="1136"/>
            <x v="1137"/>
            <x v="1138"/>
            <x v="1141"/>
            <x v="1142"/>
            <x v="1143"/>
            <x v="1144"/>
            <x v="1145"/>
            <x v="1148"/>
            <x v="1149"/>
            <x v="1150"/>
            <x v="1151"/>
            <x v="1152"/>
            <x v="1155"/>
            <x v="1156"/>
            <x v="1157"/>
            <x v="1158"/>
            <x v="1159"/>
            <x v="1162"/>
            <x v="1163"/>
          </reference>
        </references>
      </pivotArea>
    </format>
    <format dxfId="5">
      <pivotArea dataOnly="0" labelOnly="1" fieldPosition="0">
        <references count="1">
          <reference field="0" count="50">
            <x v="1164"/>
            <x v="1165"/>
            <x v="1166"/>
            <x v="1169"/>
            <x v="1170"/>
            <x v="1171"/>
            <x v="1172"/>
            <x v="1173"/>
            <x v="1176"/>
            <x v="1177"/>
            <x v="1178"/>
            <x v="1179"/>
            <x v="1180"/>
            <x v="1183"/>
            <x v="1184"/>
            <x v="1185"/>
            <x v="1186"/>
            <x v="1187"/>
            <x v="1190"/>
            <x v="1191"/>
            <x v="1192"/>
            <x v="1193"/>
            <x v="1194"/>
            <x v="1197"/>
            <x v="1198"/>
            <x v="1199"/>
            <x v="1200"/>
            <x v="1201"/>
            <x v="1204"/>
            <x v="1205"/>
            <x v="1206"/>
            <x v="1207"/>
            <x v="1208"/>
            <x v="1211"/>
            <x v="1212"/>
            <x v="1213"/>
            <x v="1214"/>
            <x v="1215"/>
            <x v="1218"/>
            <x v="1219"/>
            <x v="1220"/>
            <x v="1221"/>
            <x v="1222"/>
            <x v="1225"/>
            <x v="1226"/>
            <x v="1227"/>
            <x v="1228"/>
            <x v="1229"/>
            <x v="1232"/>
            <x v="1233"/>
          </reference>
        </references>
      </pivotArea>
    </format>
    <format dxfId="4">
      <pivotArea dataOnly="0" labelOnly="1" fieldPosition="0">
        <references count="1">
          <reference field="0" count="50">
            <x v="1234"/>
            <x v="1235"/>
            <x v="1236"/>
            <x v="1239"/>
            <x v="1240"/>
            <x v="1241"/>
            <x v="1242"/>
            <x v="1243"/>
            <x v="1246"/>
            <x v="1247"/>
            <x v="1248"/>
            <x v="1249"/>
            <x v="1250"/>
            <x v="1253"/>
            <x v="1254"/>
            <x v="1255"/>
            <x v="1256"/>
            <x v="1257"/>
            <x v="1260"/>
            <x v="1261"/>
            <x v="1262"/>
            <x v="1263"/>
            <x v="1264"/>
            <x v="1267"/>
            <x v="1268"/>
            <x v="1269"/>
            <x v="1270"/>
            <x v="1271"/>
            <x v="1274"/>
            <x v="1275"/>
            <x v="1276"/>
            <x v="1277"/>
            <x v="1278"/>
            <x v="1281"/>
            <x v="1282"/>
            <x v="1283"/>
            <x v="1284"/>
            <x v="1285"/>
            <x v="1288"/>
            <x v="1289"/>
            <x v="1290"/>
            <x v="1291"/>
            <x v="1292"/>
            <x v="1295"/>
            <x v="1296"/>
            <x v="1297"/>
            <x v="1298"/>
            <x v="1299"/>
            <x v="1302"/>
            <x v="1303"/>
          </reference>
        </references>
      </pivotArea>
    </format>
    <format dxfId="3">
      <pivotArea dataOnly="0" labelOnly="1" fieldPosition="0">
        <references count="1">
          <reference field="0" count="50">
            <x v="1304"/>
            <x v="1305"/>
            <x v="1306"/>
            <x v="1309"/>
            <x v="1310"/>
            <x v="1311"/>
            <x v="1312"/>
            <x v="1313"/>
            <x v="1316"/>
            <x v="1317"/>
            <x v="1318"/>
            <x v="1319"/>
            <x v="1320"/>
            <x v="1323"/>
            <x v="1324"/>
            <x v="1325"/>
            <x v="1326"/>
            <x v="1327"/>
            <x v="1330"/>
            <x v="1331"/>
            <x v="1332"/>
            <x v="1333"/>
            <x v="1334"/>
            <x v="1337"/>
            <x v="1338"/>
            <x v="1339"/>
            <x v="1340"/>
            <x v="1341"/>
            <x v="1344"/>
            <x v="1345"/>
            <x v="1346"/>
            <x v="1347"/>
            <x v="1348"/>
            <x v="1351"/>
            <x v="1352"/>
            <x v="1353"/>
            <x v="1354"/>
            <x v="1355"/>
            <x v="1358"/>
            <x v="1359"/>
            <x v="1360"/>
            <x v="1361"/>
            <x v="1362"/>
            <x v="1365"/>
            <x v="1366"/>
            <x v="1367"/>
            <x v="1368"/>
            <x v="1369"/>
            <x v="1372"/>
            <x v="1373"/>
          </reference>
        </references>
      </pivotArea>
    </format>
    <format dxfId="2">
      <pivotArea dataOnly="0" labelOnly="1" fieldPosition="0">
        <references count="1">
          <reference field="0" count="50">
            <x v="1374"/>
            <x v="1375"/>
            <x v="1376"/>
            <x v="1379"/>
            <x v="1380"/>
            <x v="1381"/>
            <x v="1382"/>
            <x v="1383"/>
            <x v="1386"/>
            <x v="1387"/>
            <x v="1388"/>
            <x v="1389"/>
            <x v="1390"/>
            <x v="1393"/>
            <x v="1394"/>
            <x v="1395"/>
            <x v="1396"/>
            <x v="1397"/>
            <x v="1400"/>
            <x v="1401"/>
            <x v="1402"/>
            <x v="1403"/>
            <x v="1404"/>
            <x v="1407"/>
            <x v="1408"/>
            <x v="1409"/>
            <x v="1410"/>
            <x v="1411"/>
            <x v="1414"/>
            <x v="1415"/>
            <x v="1416"/>
            <x v="1417"/>
            <x v="1418"/>
            <x v="1421"/>
            <x v="1422"/>
            <x v="1423"/>
            <x v="1424"/>
            <x v="1425"/>
            <x v="1428"/>
            <x v="1429"/>
            <x v="1430"/>
            <x v="1431"/>
            <x v="1432"/>
            <x v="1435"/>
            <x v="1436"/>
            <x v="1437"/>
            <x v="1438"/>
            <x v="1439"/>
            <x v="1442"/>
            <x v="1443"/>
          </reference>
        </references>
      </pivotArea>
    </format>
    <format dxfId="1">
      <pivotArea dataOnly="0" labelOnly="1" fieldPosition="0">
        <references count="1">
          <reference field="0" count="13">
            <x v="1444"/>
            <x v="1445"/>
            <x v="1446"/>
            <x v="1449"/>
            <x v="1450"/>
            <x v="1451"/>
            <x v="1452"/>
            <x v="1453"/>
            <x v="1456"/>
            <x v="1457"/>
            <x v="1458"/>
            <x v="1459"/>
            <x v="1460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U3:U1020" firstHeaderRow="1" firstDataRow="1" firstDataCol="1" rowPageCount="1" colPageCount="1"/>
  <pivotFields count="4">
    <pivotField axis="axisRow" showAll="0">
      <items count="14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t="default"/>
      </items>
    </pivotField>
    <pivotField showAll="0"/>
    <pivotField showAll="0"/>
    <pivotField axis="axisPage" showAll="0">
      <items count="4">
        <item x="0"/>
        <item x="1"/>
        <item x="2"/>
        <item t="default"/>
      </items>
    </pivotField>
  </pivotFields>
  <rowFields count="1">
    <field x="0"/>
  </rowFields>
  <rowItems count="1017"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4"/>
    </i>
    <i>
      <x v="15"/>
    </i>
    <i>
      <x v="16"/>
    </i>
    <i>
      <x v="17"/>
    </i>
    <i>
      <x v="18"/>
    </i>
    <i>
      <x v="21"/>
    </i>
    <i>
      <x v="22"/>
    </i>
    <i>
      <x v="23"/>
    </i>
    <i>
      <x v="24"/>
    </i>
    <i>
      <x v="28"/>
    </i>
    <i>
      <x v="29"/>
    </i>
    <i>
      <x v="30"/>
    </i>
    <i>
      <x v="31"/>
    </i>
    <i>
      <x v="32"/>
    </i>
    <i>
      <x v="35"/>
    </i>
    <i>
      <x v="36"/>
    </i>
    <i>
      <x v="37"/>
    </i>
    <i>
      <x v="38"/>
    </i>
    <i>
      <x v="39"/>
    </i>
    <i>
      <x v="42"/>
    </i>
    <i>
      <x v="43"/>
    </i>
    <i>
      <x v="44"/>
    </i>
    <i>
      <x v="45"/>
    </i>
    <i>
      <x v="46"/>
    </i>
    <i>
      <x v="49"/>
    </i>
    <i>
      <x v="50"/>
    </i>
    <i>
      <x v="51"/>
    </i>
    <i>
      <x v="52"/>
    </i>
    <i>
      <x v="53"/>
    </i>
    <i>
      <x v="56"/>
    </i>
    <i>
      <x v="57"/>
    </i>
    <i>
      <x v="58"/>
    </i>
    <i>
      <x v="59"/>
    </i>
    <i>
      <x v="60"/>
    </i>
    <i>
      <x v="63"/>
    </i>
    <i>
      <x v="64"/>
    </i>
    <i>
      <x v="65"/>
    </i>
    <i>
      <x v="66"/>
    </i>
    <i>
      <x v="67"/>
    </i>
    <i>
      <x v="70"/>
    </i>
    <i>
      <x v="71"/>
    </i>
    <i>
      <x v="72"/>
    </i>
    <i>
      <x v="73"/>
    </i>
    <i>
      <x v="74"/>
    </i>
    <i>
      <x v="77"/>
    </i>
    <i>
      <x v="78"/>
    </i>
    <i>
      <x v="79"/>
    </i>
    <i>
      <x v="80"/>
    </i>
    <i>
      <x v="81"/>
    </i>
    <i>
      <x v="84"/>
    </i>
    <i>
      <x v="85"/>
    </i>
    <i>
      <x v="86"/>
    </i>
    <i>
      <x v="87"/>
    </i>
    <i>
      <x v="92"/>
    </i>
    <i>
      <x v="93"/>
    </i>
    <i>
      <x v="94"/>
    </i>
    <i>
      <x v="95"/>
    </i>
    <i>
      <x v="98"/>
    </i>
    <i>
      <x v="99"/>
    </i>
    <i>
      <x v="100"/>
    </i>
    <i>
      <x v="101"/>
    </i>
    <i>
      <x v="102"/>
    </i>
    <i>
      <x v="105"/>
    </i>
    <i>
      <x v="106"/>
    </i>
    <i>
      <x v="107"/>
    </i>
    <i>
      <x v="108"/>
    </i>
    <i>
      <x v="109"/>
    </i>
    <i>
      <x v="112"/>
    </i>
    <i>
      <x v="113"/>
    </i>
    <i>
      <x v="115"/>
    </i>
    <i>
      <x v="116"/>
    </i>
    <i>
      <x v="119"/>
    </i>
    <i>
      <x v="120"/>
    </i>
    <i>
      <x v="121"/>
    </i>
    <i>
      <x v="122"/>
    </i>
    <i>
      <x v="123"/>
    </i>
    <i>
      <x v="126"/>
    </i>
    <i>
      <x v="127"/>
    </i>
    <i>
      <x v="128"/>
    </i>
    <i>
      <x v="129"/>
    </i>
    <i>
      <x v="130"/>
    </i>
    <i>
      <x v="133"/>
    </i>
    <i>
      <x v="134"/>
    </i>
    <i>
      <x v="135"/>
    </i>
    <i>
      <x v="136"/>
    </i>
    <i>
      <x v="137"/>
    </i>
    <i>
      <x v="140"/>
    </i>
    <i>
      <x v="141"/>
    </i>
    <i>
      <x v="142"/>
    </i>
    <i>
      <x v="143"/>
    </i>
    <i>
      <x v="144"/>
    </i>
    <i>
      <x v="147"/>
    </i>
    <i>
      <x v="148"/>
    </i>
    <i>
      <x v="149"/>
    </i>
    <i>
      <x v="150"/>
    </i>
    <i>
      <x v="151"/>
    </i>
    <i>
      <x v="154"/>
    </i>
    <i>
      <x v="155"/>
    </i>
    <i>
      <x v="156"/>
    </i>
    <i>
      <x v="157"/>
    </i>
    <i>
      <x v="158"/>
    </i>
    <i>
      <x v="162"/>
    </i>
    <i>
      <x v="163"/>
    </i>
    <i>
      <x v="164"/>
    </i>
    <i>
      <x v="165"/>
    </i>
    <i>
      <x v="168"/>
    </i>
    <i>
      <x v="169"/>
    </i>
    <i>
      <x v="170"/>
    </i>
    <i>
      <x v="171"/>
    </i>
    <i>
      <x v="172"/>
    </i>
    <i>
      <x v="175"/>
    </i>
    <i>
      <x v="176"/>
    </i>
    <i>
      <x v="177"/>
    </i>
    <i>
      <x v="178"/>
    </i>
    <i>
      <x v="179"/>
    </i>
    <i>
      <x v="182"/>
    </i>
    <i>
      <x v="183"/>
    </i>
    <i>
      <x v="184"/>
    </i>
    <i>
      <x v="185"/>
    </i>
    <i>
      <x v="186"/>
    </i>
    <i>
      <x v="189"/>
    </i>
    <i>
      <x v="190"/>
    </i>
    <i>
      <x v="191"/>
    </i>
    <i>
      <x v="192"/>
    </i>
    <i>
      <x v="193"/>
    </i>
    <i>
      <x v="196"/>
    </i>
    <i>
      <x v="197"/>
    </i>
    <i>
      <x v="198"/>
    </i>
    <i>
      <x v="199"/>
    </i>
    <i>
      <x v="200"/>
    </i>
    <i>
      <x v="203"/>
    </i>
    <i>
      <x v="204"/>
    </i>
    <i>
      <x v="205"/>
    </i>
    <i>
      <x v="206"/>
    </i>
    <i>
      <x v="207"/>
    </i>
    <i>
      <x v="210"/>
    </i>
    <i>
      <x v="211"/>
    </i>
    <i>
      <x v="212"/>
    </i>
    <i>
      <x v="213"/>
    </i>
    <i>
      <x v="214"/>
    </i>
    <i>
      <x v="218"/>
    </i>
    <i>
      <x v="219"/>
    </i>
    <i>
      <x v="220"/>
    </i>
    <i>
      <x v="221"/>
    </i>
    <i>
      <x v="224"/>
    </i>
    <i>
      <x v="225"/>
    </i>
    <i>
      <x v="226"/>
    </i>
    <i>
      <x v="227"/>
    </i>
    <i>
      <x v="228"/>
    </i>
    <i>
      <x v="231"/>
    </i>
    <i>
      <x v="232"/>
    </i>
    <i>
      <x v="233"/>
    </i>
    <i>
      <x v="234"/>
    </i>
    <i>
      <x v="235"/>
    </i>
    <i>
      <x v="238"/>
    </i>
    <i>
      <x v="239"/>
    </i>
    <i>
      <x v="240"/>
    </i>
    <i>
      <x v="241"/>
    </i>
    <i>
      <x v="242"/>
    </i>
    <i>
      <x v="245"/>
    </i>
    <i>
      <x v="246"/>
    </i>
    <i>
      <x v="247"/>
    </i>
    <i>
      <x v="248"/>
    </i>
    <i>
      <x v="249"/>
    </i>
    <i>
      <x v="252"/>
    </i>
    <i>
      <x v="253"/>
    </i>
    <i>
      <x v="254"/>
    </i>
    <i>
      <x v="255"/>
    </i>
    <i>
      <x v="256"/>
    </i>
    <i>
      <x v="259"/>
    </i>
    <i>
      <x v="260"/>
    </i>
    <i>
      <x v="261"/>
    </i>
    <i>
      <x v="262"/>
    </i>
    <i>
      <x v="263"/>
    </i>
    <i>
      <x v="266"/>
    </i>
    <i>
      <x v="267"/>
    </i>
    <i>
      <x v="268"/>
    </i>
    <i>
      <x v="269"/>
    </i>
    <i>
      <x v="270"/>
    </i>
    <i>
      <x v="274"/>
    </i>
    <i>
      <x v="275"/>
    </i>
    <i>
      <x v="276"/>
    </i>
    <i>
      <x v="277"/>
    </i>
    <i>
      <x v="280"/>
    </i>
    <i>
      <x v="281"/>
    </i>
    <i>
      <x v="282"/>
    </i>
    <i>
      <x v="283"/>
    </i>
    <i>
      <x v="284"/>
    </i>
    <i>
      <x v="287"/>
    </i>
    <i>
      <x v="288"/>
    </i>
    <i>
      <x v="289"/>
    </i>
    <i>
      <x v="290"/>
    </i>
    <i>
      <x v="291"/>
    </i>
    <i>
      <x v="294"/>
    </i>
    <i>
      <x v="295"/>
    </i>
    <i>
      <x v="296"/>
    </i>
    <i>
      <x v="297"/>
    </i>
    <i>
      <x v="298"/>
    </i>
    <i>
      <x v="301"/>
    </i>
    <i>
      <x v="302"/>
    </i>
    <i>
      <x v="303"/>
    </i>
    <i>
      <x v="304"/>
    </i>
    <i>
      <x v="305"/>
    </i>
    <i>
      <x v="308"/>
    </i>
    <i>
      <x v="309"/>
    </i>
    <i>
      <x v="310"/>
    </i>
    <i>
      <x v="311"/>
    </i>
    <i>
      <x v="312"/>
    </i>
    <i>
      <x v="315"/>
    </i>
    <i>
      <x v="316"/>
    </i>
    <i>
      <x v="317"/>
    </i>
    <i>
      <x v="318"/>
    </i>
    <i>
      <x v="319"/>
    </i>
    <i>
      <x v="322"/>
    </i>
    <i>
      <x v="323"/>
    </i>
    <i>
      <x v="324"/>
    </i>
    <i>
      <x v="325"/>
    </i>
    <i>
      <x v="326"/>
    </i>
    <i>
      <x v="329"/>
    </i>
    <i>
      <x v="330"/>
    </i>
    <i>
      <x v="331"/>
    </i>
    <i>
      <x v="332"/>
    </i>
    <i>
      <x v="333"/>
    </i>
    <i>
      <x v="336"/>
    </i>
    <i>
      <x v="337"/>
    </i>
    <i>
      <x v="338"/>
    </i>
    <i>
      <x v="339"/>
    </i>
    <i>
      <x v="340"/>
    </i>
    <i>
      <x v="343"/>
    </i>
    <i>
      <x v="344"/>
    </i>
    <i>
      <x v="345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7"/>
    </i>
    <i>
      <x v="360"/>
    </i>
    <i>
      <x v="361"/>
    </i>
    <i>
      <x v="364"/>
    </i>
    <i>
      <x v="366"/>
    </i>
    <i>
      <x v="367"/>
    </i>
    <i>
      <x v="368"/>
    </i>
    <i>
      <x v="371"/>
    </i>
    <i>
      <x v="372"/>
    </i>
    <i>
      <x v="373"/>
    </i>
    <i>
      <x v="374"/>
    </i>
    <i>
      <x v="375"/>
    </i>
    <i>
      <x v="378"/>
    </i>
    <i>
      <x v="379"/>
    </i>
    <i>
      <x v="380"/>
    </i>
    <i>
      <x v="381"/>
    </i>
    <i>
      <x v="382"/>
    </i>
    <i>
      <x v="385"/>
    </i>
    <i>
      <x v="386"/>
    </i>
    <i>
      <x v="387"/>
    </i>
    <i>
      <x v="388"/>
    </i>
    <i>
      <x v="389"/>
    </i>
    <i>
      <x v="393"/>
    </i>
    <i>
      <x v="394"/>
    </i>
    <i>
      <x v="395"/>
    </i>
    <i>
      <x v="396"/>
    </i>
    <i>
      <x v="399"/>
    </i>
    <i>
      <x v="400"/>
    </i>
    <i>
      <x v="401"/>
    </i>
    <i>
      <x v="402"/>
    </i>
    <i>
      <x v="403"/>
    </i>
    <i>
      <x v="406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6"/>
    </i>
    <i>
      <x v="417"/>
    </i>
    <i>
      <x v="420"/>
    </i>
    <i>
      <x v="421"/>
    </i>
    <i>
      <x v="422"/>
    </i>
    <i>
      <x v="423"/>
    </i>
    <i>
      <x v="424"/>
    </i>
    <i>
      <x v="427"/>
    </i>
    <i>
      <x v="428"/>
    </i>
    <i>
      <x v="429"/>
    </i>
    <i>
      <x v="430"/>
    </i>
    <i>
      <x v="431"/>
    </i>
    <i>
      <x v="434"/>
    </i>
    <i>
      <x v="435"/>
    </i>
    <i>
      <x v="436"/>
    </i>
    <i>
      <x v="437"/>
    </i>
    <i>
      <x v="438"/>
    </i>
    <i>
      <x v="441"/>
    </i>
    <i>
      <x v="442"/>
    </i>
    <i>
      <x v="443"/>
    </i>
    <i>
      <x v="444"/>
    </i>
    <i>
      <x v="445"/>
    </i>
    <i>
      <x v="448"/>
    </i>
    <i>
      <x v="449"/>
    </i>
    <i>
      <x v="450"/>
    </i>
    <i>
      <x v="451"/>
    </i>
    <i>
      <x v="452"/>
    </i>
    <i>
      <x v="455"/>
    </i>
    <i>
      <x v="456"/>
    </i>
    <i>
      <x v="457"/>
    </i>
    <i>
      <x v="458"/>
    </i>
    <i>
      <x v="459"/>
    </i>
    <i>
      <x v="462"/>
    </i>
    <i>
      <x v="463"/>
    </i>
    <i>
      <x v="464"/>
    </i>
    <i>
      <x v="465"/>
    </i>
    <i>
      <x v="466"/>
    </i>
    <i>
      <x v="469"/>
    </i>
    <i>
      <x v="470"/>
    </i>
    <i>
      <x v="471"/>
    </i>
    <i>
      <x v="472"/>
    </i>
    <i>
      <x v="477"/>
    </i>
    <i>
      <x v="478"/>
    </i>
    <i>
      <x v="480"/>
    </i>
    <i>
      <x v="483"/>
    </i>
    <i>
      <x v="484"/>
    </i>
    <i>
      <x v="485"/>
    </i>
    <i>
      <x v="486"/>
    </i>
    <i>
      <x v="487"/>
    </i>
    <i>
      <x v="490"/>
    </i>
    <i>
      <x v="491"/>
    </i>
    <i>
      <x v="492"/>
    </i>
    <i>
      <x v="493"/>
    </i>
    <i>
      <x v="494"/>
    </i>
    <i>
      <x v="497"/>
    </i>
    <i>
      <x v="498"/>
    </i>
    <i>
      <x v="499"/>
    </i>
    <i>
      <x v="500"/>
    </i>
    <i>
      <x v="501"/>
    </i>
    <i>
      <x v="504"/>
    </i>
    <i>
      <x v="505"/>
    </i>
    <i>
      <x v="506"/>
    </i>
    <i>
      <x v="507"/>
    </i>
    <i>
      <x v="508"/>
    </i>
    <i>
      <x v="511"/>
    </i>
    <i>
      <x v="512"/>
    </i>
    <i>
      <x v="513"/>
    </i>
    <i>
      <x v="514"/>
    </i>
    <i>
      <x v="515"/>
    </i>
    <i>
      <x v="518"/>
    </i>
    <i>
      <x v="519"/>
    </i>
    <i>
      <x v="520"/>
    </i>
    <i>
      <x v="521"/>
    </i>
    <i>
      <x v="522"/>
    </i>
    <i>
      <x v="526"/>
    </i>
    <i>
      <x v="527"/>
    </i>
    <i>
      <x v="528"/>
    </i>
    <i>
      <x v="529"/>
    </i>
    <i>
      <x v="532"/>
    </i>
    <i>
      <x v="533"/>
    </i>
    <i>
      <x v="534"/>
    </i>
    <i>
      <x v="535"/>
    </i>
    <i>
      <x v="536"/>
    </i>
    <i>
      <x v="539"/>
    </i>
    <i>
      <x v="540"/>
    </i>
    <i>
      <x v="541"/>
    </i>
    <i>
      <x v="542"/>
    </i>
    <i>
      <x v="543"/>
    </i>
    <i>
      <x v="546"/>
    </i>
    <i>
      <x v="547"/>
    </i>
    <i>
      <x v="548"/>
    </i>
    <i>
      <x v="549"/>
    </i>
    <i>
      <x v="550"/>
    </i>
    <i>
      <x v="553"/>
    </i>
    <i>
      <x v="554"/>
    </i>
    <i>
      <x v="555"/>
    </i>
    <i>
      <x v="556"/>
    </i>
    <i>
      <x v="557"/>
    </i>
    <i>
      <x v="560"/>
    </i>
    <i>
      <x v="561"/>
    </i>
    <i>
      <x v="562"/>
    </i>
    <i>
      <x v="563"/>
    </i>
    <i>
      <x v="564"/>
    </i>
    <i>
      <x v="567"/>
    </i>
    <i>
      <x v="568"/>
    </i>
    <i>
      <x v="569"/>
    </i>
    <i>
      <x v="570"/>
    </i>
    <i>
      <x v="571"/>
    </i>
    <i>
      <x v="574"/>
    </i>
    <i>
      <x v="575"/>
    </i>
    <i>
      <x v="576"/>
    </i>
    <i>
      <x v="577"/>
    </i>
    <i>
      <x v="578"/>
    </i>
    <i>
      <x v="582"/>
    </i>
    <i>
      <x v="583"/>
    </i>
    <i>
      <x v="584"/>
    </i>
    <i>
      <x v="585"/>
    </i>
    <i>
      <x v="588"/>
    </i>
    <i>
      <x v="589"/>
    </i>
    <i>
      <x v="590"/>
    </i>
    <i>
      <x v="591"/>
    </i>
    <i>
      <x v="592"/>
    </i>
    <i>
      <x v="595"/>
    </i>
    <i>
      <x v="596"/>
    </i>
    <i>
      <x v="597"/>
    </i>
    <i>
      <x v="598"/>
    </i>
    <i>
      <x v="599"/>
    </i>
    <i>
      <x v="602"/>
    </i>
    <i>
      <x v="603"/>
    </i>
    <i>
      <x v="604"/>
    </i>
    <i>
      <x v="605"/>
    </i>
    <i>
      <x v="606"/>
    </i>
    <i>
      <x v="609"/>
    </i>
    <i>
      <x v="610"/>
    </i>
    <i>
      <x v="611"/>
    </i>
    <i>
      <x v="612"/>
    </i>
    <i>
      <x v="613"/>
    </i>
    <i>
      <x v="616"/>
    </i>
    <i>
      <x v="617"/>
    </i>
    <i>
      <x v="618"/>
    </i>
    <i>
      <x v="619"/>
    </i>
    <i>
      <x v="620"/>
    </i>
    <i>
      <x v="623"/>
    </i>
    <i>
      <x v="624"/>
    </i>
    <i>
      <x v="625"/>
    </i>
    <i>
      <x v="626"/>
    </i>
    <i>
      <x v="627"/>
    </i>
    <i>
      <x v="630"/>
    </i>
    <i>
      <x v="631"/>
    </i>
    <i>
      <x v="632"/>
    </i>
    <i>
      <x v="633"/>
    </i>
    <i>
      <x v="634"/>
    </i>
    <i>
      <x v="637"/>
    </i>
    <i>
      <x v="638"/>
    </i>
    <i>
      <x v="639"/>
    </i>
    <i>
      <x v="640"/>
    </i>
    <i>
      <x v="641"/>
    </i>
    <i>
      <x v="645"/>
    </i>
    <i>
      <x v="646"/>
    </i>
    <i>
      <x v="647"/>
    </i>
    <i>
      <x v="648"/>
    </i>
    <i>
      <x v="651"/>
    </i>
    <i>
      <x v="652"/>
    </i>
    <i>
      <x v="653"/>
    </i>
    <i>
      <x v="654"/>
    </i>
    <i>
      <x v="655"/>
    </i>
    <i>
      <x v="658"/>
    </i>
    <i>
      <x v="659"/>
    </i>
    <i>
      <x v="660"/>
    </i>
    <i>
      <x v="661"/>
    </i>
    <i>
      <x v="662"/>
    </i>
    <i>
      <x v="665"/>
    </i>
    <i>
      <x v="666"/>
    </i>
    <i>
      <x v="667"/>
    </i>
    <i>
      <x v="668"/>
    </i>
    <i>
      <x v="669"/>
    </i>
    <i>
      <x v="672"/>
    </i>
    <i>
      <x v="673"/>
    </i>
    <i>
      <x v="674"/>
    </i>
    <i>
      <x v="675"/>
    </i>
    <i>
      <x v="676"/>
    </i>
    <i>
      <x v="679"/>
    </i>
    <i>
      <x v="680"/>
    </i>
    <i>
      <x v="681"/>
    </i>
    <i>
      <x v="682"/>
    </i>
    <i>
      <x v="683"/>
    </i>
    <i>
      <x v="686"/>
    </i>
    <i>
      <x v="687"/>
    </i>
    <i>
      <x v="688"/>
    </i>
    <i>
      <x v="689"/>
    </i>
    <i>
      <x v="690"/>
    </i>
    <i>
      <x v="693"/>
    </i>
    <i>
      <x v="694"/>
    </i>
    <i>
      <x v="695"/>
    </i>
    <i>
      <x v="696"/>
    </i>
    <i>
      <x v="697"/>
    </i>
    <i>
      <x v="700"/>
    </i>
    <i>
      <x v="701"/>
    </i>
    <i>
      <x v="702"/>
    </i>
    <i>
      <x v="703"/>
    </i>
    <i>
      <x v="704"/>
    </i>
    <i>
      <x v="707"/>
    </i>
    <i>
      <x v="708"/>
    </i>
    <i>
      <x v="709"/>
    </i>
    <i>
      <x v="710"/>
    </i>
    <i>
      <x v="711"/>
    </i>
    <i>
      <x v="714"/>
    </i>
    <i>
      <x v="715"/>
    </i>
    <i>
      <x v="716"/>
    </i>
    <i>
      <x v="717"/>
    </i>
    <i>
      <x v="718"/>
    </i>
    <i>
      <x v="721"/>
    </i>
    <i>
      <x v="722"/>
    </i>
    <i>
      <x v="725"/>
    </i>
    <i>
      <x v="728"/>
    </i>
    <i>
      <x v="729"/>
    </i>
    <i>
      <x v="731"/>
    </i>
    <i>
      <x v="732"/>
    </i>
    <i>
      <x v="735"/>
    </i>
    <i>
      <x v="736"/>
    </i>
    <i>
      <x v="737"/>
    </i>
    <i>
      <x v="738"/>
    </i>
    <i>
      <x v="739"/>
    </i>
    <i>
      <x v="742"/>
    </i>
    <i>
      <x v="743"/>
    </i>
    <i>
      <x v="744"/>
    </i>
    <i>
      <x v="745"/>
    </i>
    <i>
      <x v="746"/>
    </i>
    <i>
      <x v="749"/>
    </i>
    <i>
      <x v="750"/>
    </i>
    <i>
      <x v="751"/>
    </i>
    <i>
      <x v="752"/>
    </i>
    <i>
      <x v="753"/>
    </i>
    <i>
      <x v="757"/>
    </i>
    <i>
      <x v="758"/>
    </i>
    <i>
      <x v="759"/>
    </i>
    <i>
      <x v="760"/>
    </i>
    <i>
      <x v="763"/>
    </i>
    <i>
      <x v="764"/>
    </i>
    <i>
      <x v="765"/>
    </i>
    <i>
      <x v="766"/>
    </i>
    <i>
      <x v="767"/>
    </i>
    <i>
      <x v="770"/>
    </i>
    <i>
      <x v="771"/>
    </i>
    <i>
      <x v="772"/>
    </i>
    <i>
      <x v="773"/>
    </i>
    <i>
      <x v="774"/>
    </i>
    <i>
      <x v="777"/>
    </i>
    <i>
      <x v="778"/>
    </i>
    <i>
      <x v="779"/>
    </i>
    <i>
      <x v="780"/>
    </i>
    <i>
      <x v="781"/>
    </i>
    <i>
      <x v="784"/>
    </i>
    <i>
      <x v="785"/>
    </i>
    <i>
      <x v="786"/>
    </i>
    <i>
      <x v="787"/>
    </i>
    <i>
      <x v="788"/>
    </i>
    <i>
      <x v="791"/>
    </i>
    <i>
      <x v="792"/>
    </i>
    <i>
      <x v="793"/>
    </i>
    <i>
      <x v="794"/>
    </i>
    <i>
      <x v="795"/>
    </i>
    <i>
      <x v="798"/>
    </i>
    <i>
      <x v="799"/>
    </i>
    <i>
      <x v="800"/>
    </i>
    <i>
      <x v="801"/>
    </i>
    <i>
      <x v="802"/>
    </i>
    <i>
      <x v="805"/>
    </i>
    <i>
      <x v="806"/>
    </i>
    <i>
      <x v="807"/>
    </i>
    <i>
      <x v="808"/>
    </i>
    <i>
      <x v="809"/>
    </i>
    <i>
      <x v="812"/>
    </i>
    <i>
      <x v="813"/>
    </i>
    <i>
      <x v="814"/>
    </i>
    <i>
      <x v="815"/>
    </i>
    <i>
      <x v="816"/>
    </i>
    <i>
      <x v="819"/>
    </i>
    <i>
      <x v="820"/>
    </i>
    <i>
      <x v="821"/>
    </i>
    <i>
      <x v="822"/>
    </i>
    <i>
      <x v="823"/>
    </i>
    <i>
      <x v="826"/>
    </i>
    <i>
      <x v="827"/>
    </i>
    <i>
      <x v="828"/>
    </i>
    <i>
      <x v="829"/>
    </i>
    <i>
      <x v="834"/>
    </i>
    <i>
      <x v="835"/>
    </i>
    <i>
      <x v="836"/>
    </i>
    <i>
      <x v="837"/>
    </i>
    <i>
      <x v="840"/>
    </i>
    <i>
      <x v="841"/>
    </i>
    <i>
      <x v="842"/>
    </i>
    <i>
      <x v="843"/>
    </i>
    <i>
      <x v="844"/>
    </i>
    <i>
      <x v="847"/>
    </i>
    <i>
      <x v="848"/>
    </i>
    <i>
      <x v="849"/>
    </i>
    <i>
      <x v="850"/>
    </i>
    <i>
      <x v="851"/>
    </i>
    <i>
      <x v="854"/>
    </i>
    <i>
      <x v="855"/>
    </i>
    <i>
      <x v="856"/>
    </i>
    <i>
      <x v="857"/>
    </i>
    <i>
      <x v="858"/>
    </i>
    <i>
      <x v="861"/>
    </i>
    <i>
      <x v="862"/>
    </i>
    <i>
      <x v="863"/>
    </i>
    <i>
      <x v="864"/>
    </i>
    <i>
      <x v="865"/>
    </i>
    <i>
      <x v="868"/>
    </i>
    <i>
      <x v="869"/>
    </i>
    <i>
      <x v="870"/>
    </i>
    <i>
      <x v="871"/>
    </i>
    <i>
      <x v="872"/>
    </i>
    <i>
      <x v="875"/>
    </i>
    <i>
      <x v="876"/>
    </i>
    <i>
      <x v="877"/>
    </i>
    <i>
      <x v="878"/>
    </i>
    <i>
      <x v="879"/>
    </i>
    <i>
      <x v="882"/>
    </i>
    <i>
      <x v="883"/>
    </i>
    <i>
      <x v="884"/>
    </i>
    <i>
      <x v="885"/>
    </i>
    <i>
      <x v="886"/>
    </i>
    <i>
      <x v="890"/>
    </i>
    <i>
      <x v="891"/>
    </i>
    <i>
      <x v="892"/>
    </i>
    <i>
      <x v="893"/>
    </i>
    <i>
      <x v="896"/>
    </i>
    <i>
      <x v="897"/>
    </i>
    <i>
      <x v="898"/>
    </i>
    <i>
      <x v="899"/>
    </i>
    <i>
      <x v="900"/>
    </i>
    <i>
      <x v="903"/>
    </i>
    <i>
      <x v="904"/>
    </i>
    <i>
      <x v="905"/>
    </i>
    <i>
      <x v="906"/>
    </i>
    <i>
      <x v="907"/>
    </i>
    <i>
      <x v="910"/>
    </i>
    <i>
      <x v="911"/>
    </i>
    <i>
      <x v="912"/>
    </i>
    <i>
      <x v="913"/>
    </i>
    <i>
      <x v="914"/>
    </i>
    <i>
      <x v="917"/>
    </i>
    <i>
      <x v="918"/>
    </i>
    <i>
      <x v="919"/>
    </i>
    <i>
      <x v="920"/>
    </i>
    <i>
      <x v="921"/>
    </i>
    <i>
      <x v="924"/>
    </i>
    <i>
      <x v="925"/>
    </i>
    <i>
      <x v="926"/>
    </i>
    <i>
      <x v="927"/>
    </i>
    <i>
      <x v="928"/>
    </i>
    <i>
      <x v="931"/>
    </i>
    <i>
      <x v="932"/>
    </i>
    <i>
      <x v="933"/>
    </i>
    <i>
      <x v="934"/>
    </i>
    <i>
      <x v="935"/>
    </i>
    <i>
      <x v="938"/>
    </i>
    <i>
      <x v="939"/>
    </i>
    <i>
      <x v="940"/>
    </i>
    <i>
      <x v="941"/>
    </i>
    <i>
      <x v="942"/>
    </i>
    <i>
      <x v="946"/>
    </i>
    <i>
      <x v="947"/>
    </i>
    <i>
      <x v="948"/>
    </i>
    <i>
      <x v="949"/>
    </i>
    <i>
      <x v="952"/>
    </i>
    <i>
      <x v="953"/>
    </i>
    <i>
      <x v="954"/>
    </i>
    <i>
      <x v="955"/>
    </i>
    <i>
      <x v="956"/>
    </i>
    <i>
      <x v="959"/>
    </i>
    <i>
      <x v="960"/>
    </i>
    <i>
      <x v="961"/>
    </i>
    <i>
      <x v="962"/>
    </i>
    <i>
      <x v="963"/>
    </i>
    <i>
      <x v="966"/>
    </i>
    <i>
      <x v="967"/>
    </i>
    <i>
      <x v="968"/>
    </i>
    <i>
      <x v="969"/>
    </i>
    <i>
      <x v="970"/>
    </i>
    <i>
      <x v="973"/>
    </i>
    <i>
      <x v="974"/>
    </i>
    <i>
      <x v="975"/>
    </i>
    <i>
      <x v="976"/>
    </i>
    <i>
      <x v="977"/>
    </i>
    <i>
      <x v="980"/>
    </i>
    <i>
      <x v="981"/>
    </i>
    <i>
      <x v="982"/>
    </i>
    <i>
      <x v="983"/>
    </i>
    <i>
      <x v="984"/>
    </i>
    <i>
      <x v="987"/>
    </i>
    <i>
      <x v="988"/>
    </i>
    <i>
      <x v="989"/>
    </i>
    <i>
      <x v="990"/>
    </i>
    <i>
      <x v="991"/>
    </i>
    <i>
      <x v="994"/>
    </i>
    <i>
      <x v="995"/>
    </i>
    <i>
      <x v="996"/>
    </i>
    <i>
      <x v="997"/>
    </i>
    <i>
      <x v="998"/>
    </i>
    <i>
      <x v="1001"/>
    </i>
    <i>
      <x v="1002"/>
    </i>
    <i>
      <x v="1003"/>
    </i>
    <i>
      <x v="1004"/>
    </i>
    <i>
      <x v="1005"/>
    </i>
    <i>
      <x v="1009"/>
    </i>
    <i>
      <x v="1010"/>
    </i>
    <i>
      <x v="1011"/>
    </i>
    <i>
      <x v="1012"/>
    </i>
    <i>
      <x v="1015"/>
    </i>
    <i>
      <x v="1016"/>
    </i>
    <i>
      <x v="1017"/>
    </i>
    <i>
      <x v="1018"/>
    </i>
    <i>
      <x v="1019"/>
    </i>
    <i>
      <x v="1022"/>
    </i>
    <i>
      <x v="1023"/>
    </i>
    <i>
      <x v="1024"/>
    </i>
    <i>
      <x v="1025"/>
    </i>
    <i>
      <x v="1026"/>
    </i>
    <i>
      <x v="1029"/>
    </i>
    <i>
      <x v="1030"/>
    </i>
    <i>
      <x v="1031"/>
    </i>
    <i>
      <x v="1032"/>
    </i>
    <i>
      <x v="1033"/>
    </i>
    <i>
      <x v="1036"/>
    </i>
    <i>
      <x v="1037"/>
    </i>
    <i>
      <x v="1038"/>
    </i>
    <i>
      <x v="1039"/>
    </i>
    <i>
      <x v="1040"/>
    </i>
    <i>
      <x v="1043"/>
    </i>
    <i>
      <x v="1044"/>
    </i>
    <i>
      <x v="1045"/>
    </i>
    <i>
      <x v="1046"/>
    </i>
    <i>
      <x v="1047"/>
    </i>
    <i>
      <x v="1050"/>
    </i>
    <i>
      <x v="1051"/>
    </i>
    <i>
      <x v="1052"/>
    </i>
    <i>
      <x v="1053"/>
    </i>
    <i>
      <x v="1054"/>
    </i>
    <i>
      <x v="1057"/>
    </i>
    <i>
      <x v="1058"/>
    </i>
    <i>
      <x v="1059"/>
    </i>
    <i>
      <x v="1060"/>
    </i>
    <i>
      <x v="1061"/>
    </i>
    <i>
      <x v="1064"/>
    </i>
    <i>
      <x v="1065"/>
    </i>
    <i>
      <x v="1066"/>
    </i>
    <i>
      <x v="1067"/>
    </i>
    <i>
      <x v="1068"/>
    </i>
    <i>
      <x v="1071"/>
    </i>
    <i>
      <x v="1072"/>
    </i>
    <i>
      <x v="1073"/>
    </i>
    <i>
      <x v="1074"/>
    </i>
    <i>
      <x v="1075"/>
    </i>
    <i>
      <x v="1078"/>
    </i>
    <i>
      <x v="1079"/>
    </i>
    <i>
      <x v="1080"/>
    </i>
    <i>
      <x v="1081"/>
    </i>
    <i>
      <x v="1082"/>
    </i>
    <i>
      <x v="1085"/>
    </i>
    <i>
      <x v="1086"/>
    </i>
    <i>
      <x v="1087"/>
    </i>
    <i>
      <x v="1088"/>
    </i>
    <i>
      <x v="1093"/>
    </i>
    <i>
      <x v="1094"/>
    </i>
    <i>
      <x v="1095"/>
    </i>
    <i>
      <x v="1096"/>
    </i>
    <i>
      <x v="1099"/>
    </i>
    <i>
      <x v="1100"/>
    </i>
    <i>
      <x v="1101"/>
    </i>
    <i>
      <x v="1102"/>
    </i>
    <i>
      <x v="1103"/>
    </i>
    <i>
      <x v="1106"/>
    </i>
    <i>
      <x v="1107"/>
    </i>
    <i>
      <x v="1108"/>
    </i>
    <i>
      <x v="1109"/>
    </i>
    <i>
      <x v="1110"/>
    </i>
    <i>
      <x v="1113"/>
    </i>
    <i>
      <x v="1114"/>
    </i>
    <i>
      <x v="1115"/>
    </i>
    <i>
      <x v="1116"/>
    </i>
    <i>
      <x v="1117"/>
    </i>
    <i>
      <x v="1120"/>
    </i>
    <i>
      <x v="1121"/>
    </i>
    <i>
      <x v="1122"/>
    </i>
    <i>
      <x v="1123"/>
    </i>
    <i>
      <x v="1124"/>
    </i>
    <i>
      <x v="1127"/>
    </i>
    <i>
      <x v="1128"/>
    </i>
    <i>
      <x v="1129"/>
    </i>
    <i>
      <x v="1130"/>
    </i>
    <i>
      <x v="1131"/>
    </i>
    <i>
      <x v="1134"/>
    </i>
    <i>
      <x v="1135"/>
    </i>
    <i>
      <x v="1136"/>
    </i>
    <i>
      <x v="1137"/>
    </i>
    <i>
      <x v="1138"/>
    </i>
    <i>
      <x v="1141"/>
    </i>
    <i>
      <x v="1142"/>
    </i>
    <i>
      <x v="1143"/>
    </i>
    <i>
      <x v="1144"/>
    </i>
    <i>
      <x v="1145"/>
    </i>
    <i>
      <x v="1148"/>
    </i>
    <i>
      <x v="1149"/>
    </i>
    <i>
      <x v="1150"/>
    </i>
    <i>
      <x v="1151"/>
    </i>
    <i>
      <x v="1152"/>
    </i>
    <i>
      <x v="1155"/>
    </i>
    <i>
      <x v="1156"/>
    </i>
    <i>
      <x v="1157"/>
    </i>
    <i>
      <x v="1158"/>
    </i>
    <i>
      <x v="1159"/>
    </i>
    <i>
      <x v="1162"/>
    </i>
    <i>
      <x v="1163"/>
    </i>
    <i>
      <x v="1164"/>
    </i>
    <i>
      <x v="1165"/>
    </i>
    <i>
      <x v="1166"/>
    </i>
    <i>
      <x v="1169"/>
    </i>
    <i>
      <x v="1170"/>
    </i>
    <i>
      <x v="1171"/>
    </i>
    <i>
      <x v="1172"/>
    </i>
    <i>
      <x v="1173"/>
    </i>
    <i>
      <x v="1176"/>
    </i>
    <i>
      <x v="1177"/>
    </i>
    <i>
      <x v="1178"/>
    </i>
    <i>
      <x v="1179"/>
    </i>
    <i>
      <x v="1180"/>
    </i>
    <i>
      <x v="1183"/>
    </i>
    <i>
      <x v="1184"/>
    </i>
    <i>
      <x v="1185"/>
    </i>
    <i>
      <x v="1186"/>
    </i>
    <i>
      <x v="1187"/>
    </i>
    <i>
      <x v="1190"/>
    </i>
    <i>
      <x v="1191"/>
    </i>
    <i>
      <x v="1192"/>
    </i>
    <i>
      <x v="1193"/>
    </i>
    <i>
      <x v="1194"/>
    </i>
    <i>
      <x v="1197"/>
    </i>
    <i>
      <x v="1198"/>
    </i>
    <i>
      <x v="1199"/>
    </i>
    <i>
      <x v="1200"/>
    </i>
    <i>
      <x v="1201"/>
    </i>
    <i>
      <x v="1204"/>
    </i>
    <i>
      <x v="1205"/>
    </i>
    <i>
      <x v="1206"/>
    </i>
    <i>
      <x v="1207"/>
    </i>
    <i>
      <x v="1208"/>
    </i>
    <i>
      <x v="1211"/>
    </i>
    <i>
      <x v="1212"/>
    </i>
    <i>
      <x v="1213"/>
    </i>
    <i>
      <x v="1214"/>
    </i>
    <i>
      <x v="1215"/>
    </i>
    <i>
      <x v="1218"/>
    </i>
    <i>
      <x v="1219"/>
    </i>
    <i>
      <x v="1220"/>
    </i>
    <i>
      <x v="1221"/>
    </i>
    <i>
      <x v="1222"/>
    </i>
    <i>
      <x v="1225"/>
    </i>
    <i>
      <x v="1226"/>
    </i>
    <i>
      <x v="1227"/>
    </i>
    <i>
      <x v="1228"/>
    </i>
    <i>
      <x v="1229"/>
    </i>
    <i>
      <x v="1232"/>
    </i>
    <i>
      <x v="1233"/>
    </i>
    <i>
      <x v="1234"/>
    </i>
    <i>
      <x v="1235"/>
    </i>
    <i>
      <x v="1236"/>
    </i>
    <i>
      <x v="1239"/>
    </i>
    <i>
      <x v="1240"/>
    </i>
    <i>
      <x v="1241"/>
    </i>
    <i>
      <x v="1242"/>
    </i>
    <i>
      <x v="1243"/>
    </i>
    <i>
      <x v="1246"/>
    </i>
    <i>
      <x v="1247"/>
    </i>
    <i>
      <x v="1248"/>
    </i>
    <i>
      <x v="1249"/>
    </i>
    <i>
      <x v="1250"/>
    </i>
    <i>
      <x v="1253"/>
    </i>
    <i>
      <x v="1254"/>
    </i>
    <i>
      <x v="1255"/>
    </i>
    <i>
      <x v="1256"/>
    </i>
    <i>
      <x v="1257"/>
    </i>
    <i>
      <x v="1260"/>
    </i>
    <i>
      <x v="1261"/>
    </i>
    <i>
      <x v="1262"/>
    </i>
    <i>
      <x v="1263"/>
    </i>
    <i>
      <x v="1264"/>
    </i>
    <i>
      <x v="1267"/>
    </i>
    <i>
      <x v="1268"/>
    </i>
    <i>
      <x v="1269"/>
    </i>
    <i>
      <x v="1270"/>
    </i>
    <i>
      <x v="1271"/>
    </i>
    <i>
      <x v="1274"/>
    </i>
    <i>
      <x v="1275"/>
    </i>
    <i>
      <x v="1276"/>
    </i>
    <i>
      <x v="1277"/>
    </i>
    <i>
      <x v="1278"/>
    </i>
    <i>
      <x v="1281"/>
    </i>
    <i>
      <x v="1282"/>
    </i>
    <i>
      <x v="1283"/>
    </i>
    <i>
      <x v="1284"/>
    </i>
    <i>
      <x v="1285"/>
    </i>
    <i>
      <x v="1288"/>
    </i>
    <i>
      <x v="1289"/>
    </i>
    <i>
      <x v="1290"/>
    </i>
    <i>
      <x v="1291"/>
    </i>
    <i>
      <x v="1292"/>
    </i>
    <i>
      <x v="1295"/>
    </i>
    <i>
      <x v="1296"/>
    </i>
    <i>
      <x v="1297"/>
    </i>
    <i>
      <x v="1298"/>
    </i>
    <i>
      <x v="1299"/>
    </i>
    <i>
      <x v="1302"/>
    </i>
    <i>
      <x v="1303"/>
    </i>
    <i>
      <x v="1304"/>
    </i>
    <i>
      <x v="1305"/>
    </i>
    <i>
      <x v="1306"/>
    </i>
    <i>
      <x v="1309"/>
    </i>
    <i>
      <x v="1310"/>
    </i>
    <i>
      <x v="1311"/>
    </i>
    <i>
      <x v="1312"/>
    </i>
    <i>
      <x v="1313"/>
    </i>
    <i>
      <x v="1316"/>
    </i>
    <i>
      <x v="1317"/>
    </i>
    <i>
      <x v="1318"/>
    </i>
    <i>
      <x v="1319"/>
    </i>
    <i>
      <x v="1320"/>
    </i>
    <i>
      <x v="1323"/>
    </i>
    <i>
      <x v="1324"/>
    </i>
    <i>
      <x v="1325"/>
    </i>
    <i>
      <x v="1326"/>
    </i>
    <i>
      <x v="1327"/>
    </i>
    <i>
      <x v="1330"/>
    </i>
    <i>
      <x v="1331"/>
    </i>
    <i>
      <x v="1332"/>
    </i>
    <i>
      <x v="1333"/>
    </i>
    <i>
      <x v="1334"/>
    </i>
    <i>
      <x v="1337"/>
    </i>
    <i>
      <x v="1338"/>
    </i>
    <i>
      <x v="1339"/>
    </i>
    <i>
      <x v="1340"/>
    </i>
    <i>
      <x v="1341"/>
    </i>
    <i>
      <x v="1344"/>
    </i>
    <i>
      <x v="1345"/>
    </i>
    <i>
      <x v="1346"/>
    </i>
    <i>
      <x v="1347"/>
    </i>
    <i>
      <x v="1348"/>
    </i>
    <i>
      <x v="1351"/>
    </i>
    <i>
      <x v="1352"/>
    </i>
    <i>
      <x v="1353"/>
    </i>
    <i>
      <x v="1354"/>
    </i>
    <i>
      <x v="1355"/>
    </i>
    <i>
      <x v="1358"/>
    </i>
    <i>
      <x v="1359"/>
    </i>
    <i>
      <x v="1360"/>
    </i>
    <i>
      <x v="1361"/>
    </i>
    <i>
      <x v="1362"/>
    </i>
    <i>
      <x v="1365"/>
    </i>
    <i>
      <x v="1366"/>
    </i>
    <i>
      <x v="1367"/>
    </i>
    <i>
      <x v="1368"/>
    </i>
    <i>
      <x v="1369"/>
    </i>
    <i>
      <x v="1372"/>
    </i>
    <i>
      <x v="1373"/>
    </i>
    <i>
      <x v="1374"/>
    </i>
    <i>
      <x v="1375"/>
    </i>
    <i>
      <x v="1376"/>
    </i>
    <i>
      <x v="1379"/>
    </i>
    <i>
      <x v="1380"/>
    </i>
    <i>
      <x v="1381"/>
    </i>
    <i>
      <x v="1382"/>
    </i>
    <i>
      <x v="1383"/>
    </i>
    <i>
      <x v="1386"/>
    </i>
    <i>
      <x v="1387"/>
    </i>
    <i>
      <x v="1388"/>
    </i>
    <i>
      <x v="1389"/>
    </i>
    <i>
      <x v="1390"/>
    </i>
    <i>
      <x v="1393"/>
    </i>
    <i>
      <x v="1394"/>
    </i>
    <i>
      <x v="1395"/>
    </i>
    <i>
      <x v="1396"/>
    </i>
    <i>
      <x v="1397"/>
    </i>
    <i>
      <x v="1400"/>
    </i>
    <i>
      <x v="1401"/>
    </i>
    <i>
      <x v="1402"/>
    </i>
    <i>
      <x v="1403"/>
    </i>
    <i>
      <x v="1404"/>
    </i>
    <i>
      <x v="1407"/>
    </i>
    <i>
      <x v="1408"/>
    </i>
    <i>
      <x v="1409"/>
    </i>
    <i>
      <x v="1410"/>
    </i>
    <i>
      <x v="1411"/>
    </i>
    <i>
      <x v="1414"/>
    </i>
    <i>
      <x v="1415"/>
    </i>
    <i>
      <x v="1416"/>
    </i>
    <i>
      <x v="1417"/>
    </i>
    <i>
      <x v="1418"/>
    </i>
    <i>
      <x v="1421"/>
    </i>
    <i>
      <x v="1422"/>
    </i>
    <i>
      <x v="1423"/>
    </i>
    <i>
      <x v="1424"/>
    </i>
    <i>
      <x v="1425"/>
    </i>
    <i>
      <x v="1428"/>
    </i>
    <i>
      <x v="1429"/>
    </i>
    <i>
      <x v="1430"/>
    </i>
    <i>
      <x v="1431"/>
    </i>
    <i>
      <x v="1432"/>
    </i>
    <i>
      <x v="1435"/>
    </i>
    <i>
      <x v="1436"/>
    </i>
    <i>
      <x v="1437"/>
    </i>
    <i>
      <x v="1438"/>
    </i>
    <i>
      <x v="1439"/>
    </i>
    <i>
      <x v="1442"/>
    </i>
    <i>
      <x v="1443"/>
    </i>
    <i>
      <x v="1444"/>
    </i>
    <i>
      <x v="1445"/>
    </i>
    <i>
      <x v="1446"/>
    </i>
    <i>
      <x v="1449"/>
    </i>
    <i>
      <x v="1450"/>
    </i>
    <i>
      <x v="1451"/>
    </i>
    <i>
      <x v="1452"/>
    </i>
    <i>
      <x v="1453"/>
    </i>
    <i>
      <x v="1456"/>
    </i>
    <i>
      <x v="1457"/>
    </i>
    <i>
      <x v="1458"/>
    </i>
    <i>
      <x v="1459"/>
    </i>
    <i>
      <x v="1460"/>
    </i>
    <i t="grand">
      <x/>
    </i>
  </rowItems>
  <colItems count="1">
    <i/>
  </colItems>
  <pageFields count="1">
    <pageField fld="3" item="1" hier="-1"/>
  </pageFields>
  <formats count="49">
    <format dxfId="97">
      <pivotArea type="all" dataOnly="0" outline="0" fieldPosition="0"/>
    </format>
    <format dxfId="96">
      <pivotArea field="0" type="button" dataOnly="0" labelOnly="1" outline="0" axis="axisRow" fieldPosition="0"/>
    </format>
    <format dxfId="95">
      <pivotArea dataOnly="0" labelOnly="1" fieldPosition="0">
        <references count="1">
          <reference field="0" count="50">
            <x v="1"/>
            <x v="2"/>
            <x v="3"/>
            <x v="4"/>
            <x v="7"/>
            <x v="8"/>
            <x v="9"/>
            <x v="10"/>
            <x v="11"/>
            <x v="14"/>
            <x v="15"/>
            <x v="16"/>
            <x v="17"/>
            <x v="18"/>
            <x v="21"/>
            <x v="22"/>
            <x v="23"/>
            <x v="24"/>
            <x v="28"/>
            <x v="29"/>
            <x v="30"/>
            <x v="31"/>
            <x v="32"/>
            <x v="35"/>
            <x v="36"/>
            <x v="37"/>
            <x v="38"/>
            <x v="39"/>
            <x v="42"/>
            <x v="43"/>
            <x v="44"/>
            <x v="45"/>
            <x v="46"/>
            <x v="49"/>
            <x v="50"/>
            <x v="51"/>
            <x v="52"/>
            <x v="53"/>
            <x v="56"/>
            <x v="57"/>
            <x v="58"/>
            <x v="59"/>
            <x v="60"/>
            <x v="63"/>
            <x v="64"/>
            <x v="65"/>
            <x v="66"/>
            <x v="67"/>
            <x v="70"/>
            <x v="71"/>
          </reference>
        </references>
      </pivotArea>
    </format>
    <format dxfId="94">
      <pivotArea dataOnly="0" labelOnly="1" fieldPosition="0">
        <references count="1">
          <reference field="0" count="50">
            <x v="72"/>
            <x v="73"/>
            <x v="74"/>
            <x v="77"/>
            <x v="78"/>
            <x v="79"/>
            <x v="80"/>
            <x v="81"/>
            <x v="84"/>
            <x v="85"/>
            <x v="86"/>
            <x v="87"/>
            <x v="92"/>
            <x v="93"/>
            <x v="94"/>
            <x v="95"/>
            <x v="98"/>
            <x v="99"/>
            <x v="100"/>
            <x v="101"/>
            <x v="102"/>
            <x v="105"/>
            <x v="106"/>
            <x v="107"/>
            <x v="108"/>
            <x v="109"/>
            <x v="112"/>
            <x v="113"/>
            <x v="115"/>
            <x v="116"/>
            <x v="119"/>
            <x v="120"/>
            <x v="121"/>
            <x v="122"/>
            <x v="123"/>
            <x v="126"/>
            <x v="127"/>
            <x v="128"/>
            <x v="129"/>
            <x v="130"/>
            <x v="133"/>
            <x v="134"/>
            <x v="135"/>
            <x v="136"/>
            <x v="137"/>
            <x v="140"/>
            <x v="141"/>
            <x v="142"/>
            <x v="143"/>
            <x v="144"/>
          </reference>
        </references>
      </pivotArea>
    </format>
    <format dxfId="93">
      <pivotArea dataOnly="0" labelOnly="1" fieldPosition="0">
        <references count="1">
          <reference field="0" count="50">
            <x v="147"/>
            <x v="148"/>
            <x v="149"/>
            <x v="150"/>
            <x v="151"/>
            <x v="154"/>
            <x v="155"/>
            <x v="156"/>
            <x v="157"/>
            <x v="158"/>
            <x v="162"/>
            <x v="163"/>
            <x v="164"/>
            <x v="165"/>
            <x v="168"/>
            <x v="169"/>
            <x v="170"/>
            <x v="171"/>
            <x v="172"/>
            <x v="175"/>
            <x v="176"/>
            <x v="177"/>
            <x v="178"/>
            <x v="179"/>
            <x v="182"/>
            <x v="183"/>
            <x v="184"/>
            <x v="185"/>
            <x v="186"/>
            <x v="189"/>
            <x v="190"/>
            <x v="191"/>
            <x v="192"/>
            <x v="193"/>
            <x v="196"/>
            <x v="197"/>
            <x v="198"/>
            <x v="199"/>
            <x v="200"/>
            <x v="203"/>
            <x v="204"/>
            <x v="205"/>
            <x v="206"/>
            <x v="207"/>
            <x v="210"/>
            <x v="211"/>
            <x v="212"/>
            <x v="213"/>
            <x v="214"/>
            <x v="218"/>
          </reference>
        </references>
      </pivotArea>
    </format>
    <format dxfId="92">
      <pivotArea dataOnly="0" labelOnly="1" fieldPosition="0">
        <references count="1">
          <reference field="0" count="50">
            <x v="219"/>
            <x v="220"/>
            <x v="221"/>
            <x v="224"/>
            <x v="225"/>
            <x v="226"/>
            <x v="227"/>
            <x v="228"/>
            <x v="231"/>
            <x v="232"/>
            <x v="233"/>
            <x v="234"/>
            <x v="235"/>
            <x v="238"/>
            <x v="239"/>
            <x v="240"/>
            <x v="241"/>
            <x v="242"/>
            <x v="245"/>
            <x v="246"/>
            <x v="247"/>
            <x v="248"/>
            <x v="249"/>
            <x v="252"/>
            <x v="253"/>
            <x v="254"/>
            <x v="255"/>
            <x v="256"/>
            <x v="259"/>
            <x v="260"/>
            <x v="261"/>
            <x v="262"/>
            <x v="263"/>
            <x v="266"/>
            <x v="267"/>
            <x v="268"/>
            <x v="269"/>
            <x v="270"/>
            <x v="274"/>
            <x v="275"/>
            <x v="276"/>
            <x v="277"/>
            <x v="280"/>
            <x v="281"/>
            <x v="282"/>
            <x v="283"/>
            <x v="284"/>
            <x v="287"/>
            <x v="288"/>
            <x v="289"/>
          </reference>
        </references>
      </pivotArea>
    </format>
    <format dxfId="91">
      <pivotArea dataOnly="0" labelOnly="1" fieldPosition="0">
        <references count="1">
          <reference field="0" count="50">
            <x v="290"/>
            <x v="291"/>
            <x v="294"/>
            <x v="295"/>
            <x v="296"/>
            <x v="297"/>
            <x v="298"/>
            <x v="301"/>
            <x v="302"/>
            <x v="303"/>
            <x v="304"/>
            <x v="305"/>
            <x v="308"/>
            <x v="309"/>
            <x v="310"/>
            <x v="311"/>
            <x v="312"/>
            <x v="315"/>
            <x v="316"/>
            <x v="317"/>
            <x v="318"/>
            <x v="319"/>
            <x v="322"/>
            <x v="323"/>
            <x v="324"/>
            <x v="325"/>
            <x v="326"/>
            <x v="329"/>
            <x v="330"/>
            <x v="331"/>
            <x v="332"/>
            <x v="333"/>
            <x v="336"/>
            <x v="337"/>
            <x v="338"/>
            <x v="339"/>
            <x v="340"/>
            <x v="343"/>
            <x v="344"/>
            <x v="345"/>
            <x v="346"/>
            <x v="347"/>
            <x v="350"/>
            <x v="351"/>
            <x v="352"/>
            <x v="353"/>
            <x v="354"/>
            <x v="357"/>
            <x v="360"/>
            <x v="361"/>
          </reference>
        </references>
      </pivotArea>
    </format>
    <format dxfId="90">
      <pivotArea dataOnly="0" labelOnly="1" fieldPosition="0">
        <references count="1">
          <reference field="0" count="50">
            <x v="364"/>
            <x v="366"/>
            <x v="367"/>
            <x v="368"/>
            <x v="371"/>
            <x v="372"/>
            <x v="373"/>
            <x v="374"/>
            <x v="375"/>
            <x v="378"/>
            <x v="379"/>
            <x v="380"/>
            <x v="381"/>
            <x v="382"/>
            <x v="385"/>
            <x v="386"/>
            <x v="387"/>
            <x v="388"/>
            <x v="389"/>
            <x v="393"/>
            <x v="394"/>
            <x v="395"/>
            <x v="396"/>
            <x v="399"/>
            <x v="400"/>
            <x v="401"/>
            <x v="402"/>
            <x v="403"/>
            <x v="406"/>
            <x v="407"/>
            <x v="408"/>
            <x v="409"/>
            <x v="410"/>
            <x v="413"/>
            <x v="414"/>
            <x v="415"/>
            <x v="416"/>
            <x v="417"/>
            <x v="420"/>
            <x v="421"/>
            <x v="422"/>
            <x v="423"/>
            <x v="424"/>
            <x v="427"/>
            <x v="428"/>
            <x v="429"/>
            <x v="430"/>
            <x v="431"/>
            <x v="434"/>
            <x v="435"/>
          </reference>
        </references>
      </pivotArea>
    </format>
    <format dxfId="89">
      <pivotArea dataOnly="0" labelOnly="1" fieldPosition="0">
        <references count="1">
          <reference field="0" count="50">
            <x v="436"/>
            <x v="437"/>
            <x v="438"/>
            <x v="441"/>
            <x v="442"/>
            <x v="443"/>
            <x v="444"/>
            <x v="445"/>
            <x v="448"/>
            <x v="449"/>
            <x v="450"/>
            <x v="451"/>
            <x v="452"/>
            <x v="455"/>
            <x v="456"/>
            <x v="457"/>
            <x v="458"/>
            <x v="459"/>
            <x v="462"/>
            <x v="463"/>
            <x v="464"/>
            <x v="465"/>
            <x v="466"/>
            <x v="469"/>
            <x v="470"/>
            <x v="471"/>
            <x v="472"/>
            <x v="477"/>
            <x v="478"/>
            <x v="480"/>
            <x v="483"/>
            <x v="484"/>
            <x v="485"/>
            <x v="486"/>
            <x v="487"/>
            <x v="490"/>
            <x v="491"/>
            <x v="492"/>
            <x v="493"/>
            <x v="494"/>
            <x v="497"/>
            <x v="498"/>
            <x v="499"/>
            <x v="500"/>
            <x v="501"/>
            <x v="504"/>
            <x v="505"/>
            <x v="506"/>
            <x v="507"/>
            <x v="508"/>
          </reference>
        </references>
      </pivotArea>
    </format>
    <format dxfId="88">
      <pivotArea dataOnly="0" labelOnly="1" fieldPosition="0">
        <references count="1">
          <reference field="0" count="50">
            <x v="511"/>
            <x v="512"/>
            <x v="513"/>
            <x v="514"/>
            <x v="515"/>
            <x v="518"/>
            <x v="519"/>
            <x v="520"/>
            <x v="521"/>
            <x v="522"/>
            <x v="526"/>
            <x v="527"/>
            <x v="528"/>
            <x v="529"/>
            <x v="532"/>
            <x v="533"/>
            <x v="534"/>
            <x v="535"/>
            <x v="536"/>
            <x v="539"/>
            <x v="540"/>
            <x v="541"/>
            <x v="542"/>
            <x v="543"/>
            <x v="546"/>
            <x v="547"/>
            <x v="548"/>
            <x v="549"/>
            <x v="550"/>
            <x v="553"/>
            <x v="554"/>
            <x v="555"/>
            <x v="556"/>
            <x v="557"/>
            <x v="560"/>
            <x v="561"/>
            <x v="562"/>
            <x v="563"/>
            <x v="564"/>
            <x v="567"/>
            <x v="568"/>
            <x v="569"/>
            <x v="570"/>
            <x v="571"/>
            <x v="574"/>
            <x v="575"/>
            <x v="576"/>
            <x v="577"/>
            <x v="578"/>
            <x v="582"/>
          </reference>
        </references>
      </pivotArea>
    </format>
    <format dxfId="87">
      <pivotArea dataOnly="0" labelOnly="1" fieldPosition="0">
        <references count="1">
          <reference field="0" count="50">
            <x v="583"/>
            <x v="584"/>
            <x v="585"/>
            <x v="588"/>
            <x v="589"/>
            <x v="590"/>
            <x v="591"/>
            <x v="592"/>
            <x v="595"/>
            <x v="596"/>
            <x v="597"/>
            <x v="598"/>
            <x v="599"/>
            <x v="602"/>
            <x v="603"/>
            <x v="604"/>
            <x v="605"/>
            <x v="606"/>
            <x v="609"/>
            <x v="610"/>
            <x v="611"/>
            <x v="612"/>
            <x v="613"/>
            <x v="616"/>
            <x v="617"/>
            <x v="618"/>
            <x v="619"/>
            <x v="620"/>
            <x v="623"/>
            <x v="624"/>
            <x v="625"/>
            <x v="626"/>
            <x v="627"/>
            <x v="630"/>
            <x v="631"/>
            <x v="632"/>
            <x v="633"/>
            <x v="634"/>
            <x v="637"/>
            <x v="638"/>
            <x v="639"/>
            <x v="640"/>
            <x v="641"/>
            <x v="645"/>
            <x v="646"/>
            <x v="647"/>
            <x v="648"/>
            <x v="651"/>
            <x v="652"/>
            <x v="653"/>
          </reference>
        </references>
      </pivotArea>
    </format>
    <format dxfId="86">
      <pivotArea dataOnly="0" labelOnly="1" fieldPosition="0">
        <references count="1">
          <reference field="0" count="50">
            <x v="654"/>
            <x v="655"/>
            <x v="658"/>
            <x v="659"/>
            <x v="660"/>
            <x v="661"/>
            <x v="662"/>
            <x v="665"/>
            <x v="666"/>
            <x v="667"/>
            <x v="668"/>
            <x v="669"/>
            <x v="672"/>
            <x v="673"/>
            <x v="674"/>
            <x v="675"/>
            <x v="676"/>
            <x v="679"/>
            <x v="680"/>
            <x v="681"/>
            <x v="682"/>
            <x v="683"/>
            <x v="686"/>
            <x v="687"/>
            <x v="688"/>
            <x v="689"/>
            <x v="690"/>
            <x v="693"/>
            <x v="694"/>
            <x v="695"/>
            <x v="696"/>
            <x v="697"/>
            <x v="700"/>
            <x v="701"/>
            <x v="702"/>
            <x v="703"/>
            <x v="704"/>
            <x v="707"/>
            <x v="708"/>
            <x v="709"/>
            <x v="710"/>
            <x v="711"/>
            <x v="714"/>
            <x v="715"/>
            <x v="716"/>
            <x v="717"/>
            <x v="718"/>
            <x v="721"/>
            <x v="722"/>
            <x v="725"/>
          </reference>
        </references>
      </pivotArea>
    </format>
    <format dxfId="85">
      <pivotArea dataOnly="0" labelOnly="1" fieldPosition="0">
        <references count="1">
          <reference field="0" count="50">
            <x v="728"/>
            <x v="729"/>
            <x v="731"/>
            <x v="732"/>
            <x v="735"/>
            <x v="736"/>
            <x v="737"/>
            <x v="738"/>
            <x v="739"/>
            <x v="742"/>
            <x v="743"/>
            <x v="744"/>
            <x v="745"/>
            <x v="746"/>
            <x v="749"/>
            <x v="750"/>
            <x v="751"/>
            <x v="752"/>
            <x v="753"/>
            <x v="757"/>
            <x v="758"/>
            <x v="759"/>
            <x v="760"/>
            <x v="763"/>
            <x v="764"/>
            <x v="765"/>
            <x v="766"/>
            <x v="767"/>
            <x v="770"/>
            <x v="771"/>
            <x v="772"/>
            <x v="773"/>
            <x v="774"/>
            <x v="777"/>
            <x v="778"/>
            <x v="779"/>
            <x v="780"/>
            <x v="781"/>
            <x v="784"/>
            <x v="785"/>
            <x v="786"/>
            <x v="787"/>
            <x v="788"/>
            <x v="791"/>
            <x v="792"/>
            <x v="793"/>
            <x v="794"/>
            <x v="795"/>
            <x v="798"/>
            <x v="799"/>
          </reference>
        </references>
      </pivotArea>
    </format>
    <format dxfId="84">
      <pivotArea dataOnly="0" labelOnly="1" fieldPosition="0">
        <references count="1">
          <reference field="0" count="50">
            <x v="800"/>
            <x v="801"/>
            <x v="802"/>
            <x v="805"/>
            <x v="806"/>
            <x v="807"/>
            <x v="808"/>
            <x v="809"/>
            <x v="812"/>
            <x v="813"/>
            <x v="814"/>
            <x v="815"/>
            <x v="816"/>
            <x v="819"/>
            <x v="820"/>
            <x v="821"/>
            <x v="822"/>
            <x v="823"/>
            <x v="826"/>
            <x v="827"/>
            <x v="828"/>
            <x v="829"/>
            <x v="834"/>
            <x v="835"/>
            <x v="836"/>
            <x v="837"/>
            <x v="840"/>
            <x v="841"/>
            <x v="842"/>
            <x v="843"/>
            <x v="844"/>
            <x v="847"/>
            <x v="848"/>
            <x v="849"/>
            <x v="850"/>
            <x v="851"/>
            <x v="854"/>
            <x v="855"/>
            <x v="856"/>
            <x v="857"/>
            <x v="858"/>
            <x v="861"/>
            <x v="862"/>
            <x v="863"/>
            <x v="864"/>
            <x v="865"/>
            <x v="868"/>
            <x v="869"/>
            <x v="870"/>
            <x v="871"/>
          </reference>
        </references>
      </pivotArea>
    </format>
    <format dxfId="83">
      <pivotArea dataOnly="0" labelOnly="1" fieldPosition="0">
        <references count="1">
          <reference field="0" count="50">
            <x v="872"/>
            <x v="875"/>
            <x v="876"/>
            <x v="877"/>
            <x v="878"/>
            <x v="879"/>
            <x v="882"/>
            <x v="883"/>
            <x v="884"/>
            <x v="885"/>
            <x v="886"/>
            <x v="890"/>
            <x v="891"/>
            <x v="892"/>
            <x v="893"/>
            <x v="896"/>
            <x v="897"/>
            <x v="898"/>
            <x v="899"/>
            <x v="900"/>
            <x v="903"/>
            <x v="904"/>
            <x v="905"/>
            <x v="906"/>
            <x v="907"/>
            <x v="910"/>
            <x v="911"/>
            <x v="912"/>
            <x v="913"/>
            <x v="914"/>
            <x v="917"/>
            <x v="918"/>
            <x v="919"/>
            <x v="920"/>
            <x v="921"/>
            <x v="924"/>
            <x v="925"/>
            <x v="926"/>
            <x v="927"/>
            <x v="928"/>
            <x v="931"/>
            <x v="932"/>
            <x v="933"/>
            <x v="934"/>
            <x v="935"/>
            <x v="938"/>
            <x v="939"/>
            <x v="940"/>
            <x v="941"/>
            <x v="942"/>
          </reference>
        </references>
      </pivotArea>
    </format>
    <format dxfId="82">
      <pivotArea dataOnly="0" labelOnly="1" fieldPosition="0">
        <references count="1">
          <reference field="0" count="50">
            <x v="946"/>
            <x v="947"/>
            <x v="948"/>
            <x v="949"/>
            <x v="952"/>
            <x v="953"/>
            <x v="954"/>
            <x v="955"/>
            <x v="956"/>
            <x v="959"/>
            <x v="960"/>
            <x v="961"/>
            <x v="962"/>
            <x v="963"/>
            <x v="966"/>
            <x v="967"/>
            <x v="968"/>
            <x v="969"/>
            <x v="970"/>
            <x v="973"/>
            <x v="974"/>
            <x v="975"/>
            <x v="976"/>
            <x v="977"/>
            <x v="980"/>
            <x v="981"/>
            <x v="982"/>
            <x v="983"/>
            <x v="984"/>
            <x v="987"/>
            <x v="988"/>
            <x v="989"/>
            <x v="990"/>
            <x v="991"/>
            <x v="994"/>
            <x v="995"/>
            <x v="996"/>
            <x v="997"/>
            <x v="998"/>
            <x v="1001"/>
            <x v="1002"/>
            <x v="1003"/>
            <x v="1004"/>
            <x v="1005"/>
            <x v="1009"/>
            <x v="1010"/>
            <x v="1011"/>
            <x v="1012"/>
            <x v="1015"/>
            <x v="1016"/>
          </reference>
        </references>
      </pivotArea>
    </format>
    <format dxfId="81">
      <pivotArea dataOnly="0" labelOnly="1" fieldPosition="0">
        <references count="1">
          <reference field="0" count="50">
            <x v="1017"/>
            <x v="1018"/>
            <x v="1019"/>
            <x v="1022"/>
            <x v="1023"/>
            <x v="1024"/>
            <x v="1025"/>
            <x v="1026"/>
            <x v="1029"/>
            <x v="1030"/>
            <x v="1031"/>
            <x v="1032"/>
            <x v="1033"/>
            <x v="1036"/>
            <x v="1037"/>
            <x v="1038"/>
            <x v="1039"/>
            <x v="1040"/>
            <x v="1043"/>
            <x v="1044"/>
            <x v="1045"/>
            <x v="1046"/>
            <x v="1047"/>
            <x v="1050"/>
            <x v="1051"/>
            <x v="1052"/>
            <x v="1053"/>
            <x v="1054"/>
            <x v="1057"/>
            <x v="1058"/>
            <x v="1059"/>
            <x v="1060"/>
            <x v="1061"/>
            <x v="1064"/>
            <x v="1065"/>
            <x v="1066"/>
            <x v="1067"/>
            <x v="1068"/>
            <x v="1071"/>
            <x v="1072"/>
            <x v="1073"/>
            <x v="1074"/>
            <x v="1075"/>
            <x v="1078"/>
            <x v="1079"/>
            <x v="1080"/>
            <x v="1081"/>
            <x v="1082"/>
            <x v="1085"/>
            <x v="1086"/>
          </reference>
        </references>
      </pivotArea>
    </format>
    <format dxfId="80">
      <pivotArea dataOnly="0" labelOnly="1" fieldPosition="0">
        <references count="1">
          <reference field="0" count="50">
            <x v="1087"/>
            <x v="1088"/>
            <x v="1093"/>
            <x v="1094"/>
            <x v="1095"/>
            <x v="1096"/>
            <x v="1099"/>
            <x v="1100"/>
            <x v="1101"/>
            <x v="1102"/>
            <x v="1103"/>
            <x v="1106"/>
            <x v="1107"/>
            <x v="1108"/>
            <x v="1109"/>
            <x v="1110"/>
            <x v="1113"/>
            <x v="1114"/>
            <x v="1115"/>
            <x v="1116"/>
            <x v="1117"/>
            <x v="1120"/>
            <x v="1121"/>
            <x v="1122"/>
            <x v="1123"/>
            <x v="1124"/>
            <x v="1127"/>
            <x v="1128"/>
            <x v="1129"/>
            <x v="1130"/>
            <x v="1131"/>
            <x v="1134"/>
            <x v="1135"/>
            <x v="1136"/>
            <x v="1137"/>
            <x v="1138"/>
            <x v="1141"/>
            <x v="1142"/>
            <x v="1143"/>
            <x v="1144"/>
            <x v="1145"/>
            <x v="1148"/>
            <x v="1149"/>
            <x v="1150"/>
            <x v="1151"/>
            <x v="1152"/>
            <x v="1155"/>
            <x v="1156"/>
            <x v="1157"/>
            <x v="1158"/>
          </reference>
        </references>
      </pivotArea>
    </format>
    <format dxfId="79">
      <pivotArea dataOnly="0" labelOnly="1" fieldPosition="0">
        <references count="1">
          <reference field="0" count="50">
            <x v="1159"/>
            <x v="1162"/>
            <x v="1163"/>
            <x v="1164"/>
            <x v="1165"/>
            <x v="1166"/>
            <x v="1169"/>
            <x v="1170"/>
            <x v="1171"/>
            <x v="1172"/>
            <x v="1173"/>
            <x v="1176"/>
            <x v="1177"/>
            <x v="1178"/>
            <x v="1179"/>
            <x v="1180"/>
            <x v="1183"/>
            <x v="1184"/>
            <x v="1185"/>
            <x v="1186"/>
            <x v="1187"/>
            <x v="1190"/>
            <x v="1191"/>
            <x v="1192"/>
            <x v="1193"/>
            <x v="1194"/>
            <x v="1197"/>
            <x v="1198"/>
            <x v="1199"/>
            <x v="1200"/>
            <x v="1201"/>
            <x v="1204"/>
            <x v="1205"/>
            <x v="1206"/>
            <x v="1207"/>
            <x v="1208"/>
            <x v="1211"/>
            <x v="1212"/>
            <x v="1213"/>
            <x v="1214"/>
            <x v="1215"/>
            <x v="1218"/>
            <x v="1219"/>
            <x v="1220"/>
            <x v="1221"/>
            <x v="1222"/>
            <x v="1225"/>
            <x v="1226"/>
            <x v="1227"/>
            <x v="1228"/>
          </reference>
        </references>
      </pivotArea>
    </format>
    <format dxfId="78">
      <pivotArea dataOnly="0" labelOnly="1" fieldPosition="0">
        <references count="1">
          <reference field="0" count="50">
            <x v="1229"/>
            <x v="1232"/>
            <x v="1233"/>
            <x v="1234"/>
            <x v="1235"/>
            <x v="1236"/>
            <x v="1239"/>
            <x v="1240"/>
            <x v="1241"/>
            <x v="1242"/>
            <x v="1243"/>
            <x v="1246"/>
            <x v="1247"/>
            <x v="1248"/>
            <x v="1249"/>
            <x v="1250"/>
            <x v="1253"/>
            <x v="1254"/>
            <x v="1255"/>
            <x v="1256"/>
            <x v="1257"/>
            <x v="1260"/>
            <x v="1261"/>
            <x v="1262"/>
            <x v="1263"/>
            <x v="1264"/>
            <x v="1267"/>
            <x v="1268"/>
            <x v="1269"/>
            <x v="1270"/>
            <x v="1271"/>
            <x v="1274"/>
            <x v="1275"/>
            <x v="1276"/>
            <x v="1277"/>
            <x v="1278"/>
            <x v="1281"/>
            <x v="1282"/>
            <x v="1283"/>
            <x v="1284"/>
            <x v="1285"/>
            <x v="1288"/>
            <x v="1289"/>
            <x v="1290"/>
            <x v="1291"/>
            <x v="1292"/>
            <x v="1295"/>
            <x v="1296"/>
            <x v="1297"/>
            <x v="1298"/>
          </reference>
        </references>
      </pivotArea>
    </format>
    <format dxfId="77">
      <pivotArea dataOnly="0" labelOnly="1" fieldPosition="0">
        <references count="1">
          <reference field="0" count="50">
            <x v="1299"/>
            <x v="1302"/>
            <x v="1303"/>
            <x v="1304"/>
            <x v="1305"/>
            <x v="1306"/>
            <x v="1309"/>
            <x v="1310"/>
            <x v="1311"/>
            <x v="1312"/>
            <x v="1313"/>
            <x v="1316"/>
            <x v="1317"/>
            <x v="1318"/>
            <x v="1319"/>
            <x v="1320"/>
            <x v="1323"/>
            <x v="1324"/>
            <x v="1325"/>
            <x v="1326"/>
            <x v="1327"/>
            <x v="1330"/>
            <x v="1331"/>
            <x v="1332"/>
            <x v="1333"/>
            <x v="1334"/>
            <x v="1337"/>
            <x v="1338"/>
            <x v="1339"/>
            <x v="1340"/>
            <x v="1341"/>
            <x v="1344"/>
            <x v="1345"/>
            <x v="1346"/>
            <x v="1347"/>
            <x v="1348"/>
            <x v="1351"/>
            <x v="1352"/>
            <x v="1353"/>
            <x v="1354"/>
            <x v="1355"/>
            <x v="1358"/>
            <x v="1359"/>
            <x v="1360"/>
            <x v="1361"/>
            <x v="1362"/>
            <x v="1365"/>
            <x v="1366"/>
            <x v="1367"/>
            <x v="1368"/>
          </reference>
        </references>
      </pivotArea>
    </format>
    <format dxfId="76">
      <pivotArea dataOnly="0" labelOnly="1" fieldPosition="0">
        <references count="1">
          <reference field="0" count="50">
            <x v="1369"/>
            <x v="1372"/>
            <x v="1373"/>
            <x v="1374"/>
            <x v="1375"/>
            <x v="1376"/>
            <x v="1379"/>
            <x v="1380"/>
            <x v="1381"/>
            <x v="1382"/>
            <x v="1383"/>
            <x v="1386"/>
            <x v="1387"/>
            <x v="1388"/>
            <x v="1389"/>
            <x v="1390"/>
            <x v="1393"/>
            <x v="1394"/>
            <x v="1395"/>
            <x v="1396"/>
            <x v="1397"/>
            <x v="1400"/>
            <x v="1401"/>
            <x v="1402"/>
            <x v="1403"/>
            <x v="1404"/>
            <x v="1407"/>
            <x v="1408"/>
            <x v="1409"/>
            <x v="1410"/>
            <x v="1411"/>
            <x v="1414"/>
            <x v="1415"/>
            <x v="1416"/>
            <x v="1417"/>
            <x v="1418"/>
            <x v="1421"/>
            <x v="1422"/>
            <x v="1423"/>
            <x v="1424"/>
            <x v="1425"/>
            <x v="1428"/>
            <x v="1429"/>
            <x v="1430"/>
            <x v="1431"/>
            <x v="1432"/>
            <x v="1435"/>
            <x v="1436"/>
            <x v="1437"/>
            <x v="1438"/>
          </reference>
        </references>
      </pivotArea>
    </format>
    <format dxfId="75">
      <pivotArea dataOnly="0" labelOnly="1" fieldPosition="0">
        <references count="1">
          <reference field="0" count="16">
            <x v="1439"/>
            <x v="1442"/>
            <x v="1443"/>
            <x v="1444"/>
            <x v="1445"/>
            <x v="1446"/>
            <x v="1449"/>
            <x v="1450"/>
            <x v="1451"/>
            <x v="1452"/>
            <x v="1453"/>
            <x v="1456"/>
            <x v="1457"/>
            <x v="1458"/>
            <x v="1459"/>
            <x v="1460"/>
          </reference>
        </references>
      </pivotArea>
    </format>
    <format dxfId="74">
      <pivotArea dataOnly="0" labelOnly="1" grandRow="1" outline="0" fieldPosition="0"/>
    </format>
    <format dxfId="73">
      <pivotArea type="all" dataOnly="0" outline="0" fieldPosition="0"/>
    </format>
    <format dxfId="72">
      <pivotArea field="0" type="button" dataOnly="0" labelOnly="1" outline="0" axis="axisRow" fieldPosition="0"/>
    </format>
    <format dxfId="71">
      <pivotArea dataOnly="0" labelOnly="1" fieldPosition="0">
        <references count="1">
          <reference field="0" count="50">
            <x v="1"/>
            <x v="2"/>
            <x v="3"/>
            <x v="4"/>
            <x v="7"/>
            <x v="8"/>
            <x v="9"/>
            <x v="10"/>
            <x v="11"/>
            <x v="14"/>
            <x v="15"/>
            <x v="16"/>
            <x v="17"/>
            <x v="18"/>
            <x v="21"/>
            <x v="22"/>
            <x v="23"/>
            <x v="24"/>
            <x v="28"/>
            <x v="29"/>
            <x v="30"/>
            <x v="31"/>
            <x v="32"/>
            <x v="35"/>
            <x v="36"/>
            <x v="37"/>
            <x v="38"/>
            <x v="39"/>
            <x v="42"/>
            <x v="43"/>
            <x v="44"/>
            <x v="45"/>
            <x v="46"/>
            <x v="49"/>
            <x v="50"/>
            <x v="51"/>
            <x v="52"/>
            <x v="53"/>
            <x v="56"/>
            <x v="57"/>
            <x v="58"/>
            <x v="59"/>
            <x v="60"/>
            <x v="63"/>
            <x v="64"/>
            <x v="65"/>
            <x v="66"/>
            <x v="67"/>
            <x v="70"/>
            <x v="71"/>
          </reference>
        </references>
      </pivotArea>
    </format>
    <format dxfId="70">
      <pivotArea dataOnly="0" labelOnly="1" fieldPosition="0">
        <references count="1">
          <reference field="0" count="50">
            <x v="72"/>
            <x v="73"/>
            <x v="74"/>
            <x v="77"/>
            <x v="78"/>
            <x v="79"/>
            <x v="80"/>
            <x v="81"/>
            <x v="84"/>
            <x v="85"/>
            <x v="86"/>
            <x v="87"/>
            <x v="92"/>
            <x v="93"/>
            <x v="94"/>
            <x v="95"/>
            <x v="98"/>
            <x v="99"/>
            <x v="100"/>
            <x v="101"/>
            <x v="102"/>
            <x v="105"/>
            <x v="106"/>
            <x v="107"/>
            <x v="108"/>
            <x v="109"/>
            <x v="112"/>
            <x v="113"/>
            <x v="115"/>
            <x v="116"/>
            <x v="119"/>
            <x v="120"/>
            <x v="121"/>
            <x v="122"/>
            <x v="123"/>
            <x v="126"/>
            <x v="127"/>
            <x v="128"/>
            <x v="129"/>
            <x v="130"/>
            <x v="133"/>
            <x v="134"/>
            <x v="135"/>
            <x v="136"/>
            <x v="137"/>
            <x v="140"/>
            <x v="141"/>
            <x v="142"/>
            <x v="143"/>
            <x v="144"/>
          </reference>
        </references>
      </pivotArea>
    </format>
    <format dxfId="69">
      <pivotArea dataOnly="0" labelOnly="1" fieldPosition="0">
        <references count="1">
          <reference field="0" count="50">
            <x v="147"/>
            <x v="148"/>
            <x v="149"/>
            <x v="150"/>
            <x v="151"/>
            <x v="154"/>
            <x v="155"/>
            <x v="156"/>
            <x v="157"/>
            <x v="158"/>
            <x v="162"/>
            <x v="163"/>
            <x v="164"/>
            <x v="165"/>
            <x v="168"/>
            <x v="169"/>
            <x v="170"/>
            <x v="171"/>
            <x v="172"/>
            <x v="175"/>
            <x v="176"/>
            <x v="177"/>
            <x v="178"/>
            <x v="179"/>
            <x v="182"/>
            <x v="183"/>
            <x v="184"/>
            <x v="185"/>
            <x v="186"/>
            <x v="189"/>
            <x v="190"/>
            <x v="191"/>
            <x v="192"/>
            <x v="193"/>
            <x v="196"/>
            <x v="197"/>
            <x v="198"/>
            <x v="199"/>
            <x v="200"/>
            <x v="203"/>
            <x v="204"/>
            <x v="205"/>
            <x v="206"/>
            <x v="207"/>
            <x v="210"/>
            <x v="211"/>
            <x v="212"/>
            <x v="213"/>
            <x v="214"/>
            <x v="218"/>
          </reference>
        </references>
      </pivotArea>
    </format>
    <format dxfId="68">
      <pivotArea dataOnly="0" labelOnly="1" fieldPosition="0">
        <references count="1">
          <reference field="0" count="50">
            <x v="219"/>
            <x v="220"/>
            <x v="221"/>
            <x v="224"/>
            <x v="225"/>
            <x v="226"/>
            <x v="227"/>
            <x v="228"/>
            <x v="231"/>
            <x v="232"/>
            <x v="233"/>
            <x v="234"/>
            <x v="235"/>
            <x v="238"/>
            <x v="239"/>
            <x v="240"/>
            <x v="241"/>
            <x v="242"/>
            <x v="245"/>
            <x v="246"/>
            <x v="247"/>
            <x v="248"/>
            <x v="249"/>
            <x v="252"/>
            <x v="253"/>
            <x v="254"/>
            <x v="255"/>
            <x v="256"/>
            <x v="259"/>
            <x v="260"/>
            <x v="261"/>
            <x v="262"/>
            <x v="263"/>
            <x v="266"/>
            <x v="267"/>
            <x v="268"/>
            <x v="269"/>
            <x v="270"/>
            <x v="274"/>
            <x v="275"/>
            <x v="276"/>
            <x v="277"/>
            <x v="280"/>
            <x v="281"/>
            <x v="282"/>
            <x v="283"/>
            <x v="284"/>
            <x v="287"/>
            <x v="288"/>
            <x v="289"/>
          </reference>
        </references>
      </pivotArea>
    </format>
    <format dxfId="67">
      <pivotArea dataOnly="0" labelOnly="1" fieldPosition="0">
        <references count="1">
          <reference field="0" count="50">
            <x v="290"/>
            <x v="291"/>
            <x v="294"/>
            <x v="295"/>
            <x v="296"/>
            <x v="297"/>
            <x v="298"/>
            <x v="301"/>
            <x v="302"/>
            <x v="303"/>
            <x v="304"/>
            <x v="305"/>
            <x v="308"/>
            <x v="309"/>
            <x v="310"/>
            <x v="311"/>
            <x v="312"/>
            <x v="315"/>
            <x v="316"/>
            <x v="317"/>
            <x v="318"/>
            <x v="319"/>
            <x v="322"/>
            <x v="323"/>
            <x v="324"/>
            <x v="325"/>
            <x v="326"/>
            <x v="329"/>
            <x v="330"/>
            <x v="331"/>
            <x v="332"/>
            <x v="333"/>
            <x v="336"/>
            <x v="337"/>
            <x v="338"/>
            <x v="339"/>
            <x v="340"/>
            <x v="343"/>
            <x v="344"/>
            <x v="345"/>
            <x v="346"/>
            <x v="347"/>
            <x v="350"/>
            <x v="351"/>
            <x v="352"/>
            <x v="353"/>
            <x v="354"/>
            <x v="357"/>
            <x v="360"/>
            <x v="361"/>
          </reference>
        </references>
      </pivotArea>
    </format>
    <format dxfId="66">
      <pivotArea dataOnly="0" labelOnly="1" fieldPosition="0">
        <references count="1">
          <reference field="0" count="50">
            <x v="364"/>
            <x v="366"/>
            <x v="367"/>
            <x v="368"/>
            <x v="371"/>
            <x v="372"/>
            <x v="373"/>
            <x v="374"/>
            <x v="375"/>
            <x v="378"/>
            <x v="379"/>
            <x v="380"/>
            <x v="381"/>
            <x v="382"/>
            <x v="385"/>
            <x v="386"/>
            <x v="387"/>
            <x v="388"/>
            <x v="389"/>
            <x v="393"/>
            <x v="394"/>
            <x v="395"/>
            <x v="396"/>
            <x v="399"/>
            <x v="400"/>
            <x v="401"/>
            <x v="402"/>
            <x v="403"/>
            <x v="406"/>
            <x v="407"/>
            <x v="408"/>
            <x v="409"/>
            <x v="410"/>
            <x v="413"/>
            <x v="414"/>
            <x v="415"/>
            <x v="416"/>
            <x v="417"/>
            <x v="420"/>
            <x v="421"/>
            <x v="422"/>
            <x v="423"/>
            <x v="424"/>
            <x v="427"/>
            <x v="428"/>
            <x v="429"/>
            <x v="430"/>
            <x v="431"/>
            <x v="434"/>
            <x v="435"/>
          </reference>
        </references>
      </pivotArea>
    </format>
    <format dxfId="65">
      <pivotArea dataOnly="0" labelOnly="1" fieldPosition="0">
        <references count="1">
          <reference field="0" count="50">
            <x v="436"/>
            <x v="437"/>
            <x v="438"/>
            <x v="441"/>
            <x v="442"/>
            <x v="443"/>
            <x v="444"/>
            <x v="445"/>
            <x v="448"/>
            <x v="449"/>
            <x v="450"/>
            <x v="451"/>
            <x v="452"/>
            <x v="455"/>
            <x v="456"/>
            <x v="457"/>
            <x v="458"/>
            <x v="459"/>
            <x v="462"/>
            <x v="463"/>
            <x v="464"/>
            <x v="465"/>
            <x v="466"/>
            <x v="469"/>
            <x v="470"/>
            <x v="471"/>
            <x v="472"/>
            <x v="477"/>
            <x v="478"/>
            <x v="480"/>
            <x v="483"/>
            <x v="484"/>
            <x v="485"/>
            <x v="486"/>
            <x v="487"/>
            <x v="490"/>
            <x v="491"/>
            <x v="492"/>
            <x v="493"/>
            <x v="494"/>
            <x v="497"/>
            <x v="498"/>
            <x v="499"/>
            <x v="500"/>
            <x v="501"/>
            <x v="504"/>
            <x v="505"/>
            <x v="506"/>
            <x v="507"/>
            <x v="508"/>
          </reference>
        </references>
      </pivotArea>
    </format>
    <format dxfId="64">
      <pivotArea dataOnly="0" labelOnly="1" fieldPosition="0">
        <references count="1">
          <reference field="0" count="50">
            <x v="511"/>
            <x v="512"/>
            <x v="513"/>
            <x v="514"/>
            <x v="515"/>
            <x v="518"/>
            <x v="519"/>
            <x v="520"/>
            <x v="521"/>
            <x v="522"/>
            <x v="526"/>
            <x v="527"/>
            <x v="528"/>
            <x v="529"/>
            <x v="532"/>
            <x v="533"/>
            <x v="534"/>
            <x v="535"/>
            <x v="536"/>
            <x v="539"/>
            <x v="540"/>
            <x v="541"/>
            <x v="542"/>
            <x v="543"/>
            <x v="546"/>
            <x v="547"/>
            <x v="548"/>
            <x v="549"/>
            <x v="550"/>
            <x v="553"/>
            <x v="554"/>
            <x v="555"/>
            <x v="556"/>
            <x v="557"/>
            <x v="560"/>
            <x v="561"/>
            <x v="562"/>
            <x v="563"/>
            <x v="564"/>
            <x v="567"/>
            <x v="568"/>
            <x v="569"/>
            <x v="570"/>
            <x v="571"/>
            <x v="574"/>
            <x v="575"/>
            <x v="576"/>
            <x v="577"/>
            <x v="578"/>
            <x v="582"/>
          </reference>
        </references>
      </pivotArea>
    </format>
    <format dxfId="63">
      <pivotArea dataOnly="0" labelOnly="1" fieldPosition="0">
        <references count="1">
          <reference field="0" count="50">
            <x v="583"/>
            <x v="584"/>
            <x v="585"/>
            <x v="588"/>
            <x v="589"/>
            <x v="590"/>
            <x v="591"/>
            <x v="592"/>
            <x v="595"/>
            <x v="596"/>
            <x v="597"/>
            <x v="598"/>
            <x v="599"/>
            <x v="602"/>
            <x v="603"/>
            <x v="604"/>
            <x v="605"/>
            <x v="606"/>
            <x v="609"/>
            <x v="610"/>
            <x v="611"/>
            <x v="612"/>
            <x v="613"/>
            <x v="616"/>
            <x v="617"/>
            <x v="618"/>
            <x v="619"/>
            <x v="620"/>
            <x v="623"/>
            <x v="624"/>
            <x v="625"/>
            <x v="626"/>
            <x v="627"/>
            <x v="630"/>
            <x v="631"/>
            <x v="632"/>
            <x v="633"/>
            <x v="634"/>
            <x v="637"/>
            <x v="638"/>
            <x v="639"/>
            <x v="640"/>
            <x v="641"/>
            <x v="645"/>
            <x v="646"/>
            <x v="647"/>
            <x v="648"/>
            <x v="651"/>
            <x v="652"/>
            <x v="653"/>
          </reference>
        </references>
      </pivotArea>
    </format>
    <format dxfId="62">
      <pivotArea dataOnly="0" labelOnly="1" fieldPosition="0">
        <references count="1">
          <reference field="0" count="50">
            <x v="654"/>
            <x v="655"/>
            <x v="658"/>
            <x v="659"/>
            <x v="660"/>
            <x v="661"/>
            <x v="662"/>
            <x v="665"/>
            <x v="666"/>
            <x v="667"/>
            <x v="668"/>
            <x v="669"/>
            <x v="672"/>
            <x v="673"/>
            <x v="674"/>
            <x v="675"/>
            <x v="676"/>
            <x v="679"/>
            <x v="680"/>
            <x v="681"/>
            <x v="682"/>
            <x v="683"/>
            <x v="686"/>
            <x v="687"/>
            <x v="688"/>
            <x v="689"/>
            <x v="690"/>
            <x v="693"/>
            <x v="694"/>
            <x v="695"/>
            <x v="696"/>
            <x v="697"/>
            <x v="700"/>
            <x v="701"/>
            <x v="702"/>
            <x v="703"/>
            <x v="704"/>
            <x v="707"/>
            <x v="708"/>
            <x v="709"/>
            <x v="710"/>
            <x v="711"/>
            <x v="714"/>
            <x v="715"/>
            <x v="716"/>
            <x v="717"/>
            <x v="718"/>
            <x v="721"/>
            <x v="722"/>
            <x v="725"/>
          </reference>
        </references>
      </pivotArea>
    </format>
    <format dxfId="61">
      <pivotArea dataOnly="0" labelOnly="1" fieldPosition="0">
        <references count="1">
          <reference field="0" count="50">
            <x v="728"/>
            <x v="729"/>
            <x v="731"/>
            <x v="732"/>
            <x v="735"/>
            <x v="736"/>
            <x v="737"/>
            <x v="738"/>
            <x v="739"/>
            <x v="742"/>
            <x v="743"/>
            <x v="744"/>
            <x v="745"/>
            <x v="746"/>
            <x v="749"/>
            <x v="750"/>
            <x v="751"/>
            <x v="752"/>
            <x v="753"/>
            <x v="757"/>
            <x v="758"/>
            <x v="759"/>
            <x v="760"/>
            <x v="763"/>
            <x v="764"/>
            <x v="765"/>
            <x v="766"/>
            <x v="767"/>
            <x v="770"/>
            <x v="771"/>
            <x v="772"/>
            <x v="773"/>
            <x v="774"/>
            <x v="777"/>
            <x v="778"/>
            <x v="779"/>
            <x v="780"/>
            <x v="781"/>
            <x v="784"/>
            <x v="785"/>
            <x v="786"/>
            <x v="787"/>
            <x v="788"/>
            <x v="791"/>
            <x v="792"/>
            <x v="793"/>
            <x v="794"/>
            <x v="795"/>
            <x v="798"/>
            <x v="799"/>
          </reference>
        </references>
      </pivotArea>
    </format>
    <format dxfId="60">
      <pivotArea dataOnly="0" labelOnly="1" fieldPosition="0">
        <references count="1">
          <reference field="0" count="50">
            <x v="800"/>
            <x v="801"/>
            <x v="802"/>
            <x v="805"/>
            <x v="806"/>
            <x v="807"/>
            <x v="808"/>
            <x v="809"/>
            <x v="812"/>
            <x v="813"/>
            <x v="814"/>
            <x v="815"/>
            <x v="816"/>
            <x v="819"/>
            <x v="820"/>
            <x v="821"/>
            <x v="822"/>
            <x v="823"/>
            <x v="826"/>
            <x v="827"/>
            <x v="828"/>
            <x v="829"/>
            <x v="834"/>
            <x v="835"/>
            <x v="836"/>
            <x v="837"/>
            <x v="840"/>
            <x v="841"/>
            <x v="842"/>
            <x v="843"/>
            <x v="844"/>
            <x v="847"/>
            <x v="848"/>
            <x v="849"/>
            <x v="850"/>
            <x v="851"/>
            <x v="854"/>
            <x v="855"/>
            <x v="856"/>
            <x v="857"/>
            <x v="858"/>
            <x v="861"/>
            <x v="862"/>
            <x v="863"/>
            <x v="864"/>
            <x v="865"/>
            <x v="868"/>
            <x v="869"/>
            <x v="870"/>
            <x v="871"/>
          </reference>
        </references>
      </pivotArea>
    </format>
    <format dxfId="59">
      <pivotArea dataOnly="0" labelOnly="1" fieldPosition="0">
        <references count="1">
          <reference field="0" count="50">
            <x v="872"/>
            <x v="875"/>
            <x v="876"/>
            <x v="877"/>
            <x v="878"/>
            <x v="879"/>
            <x v="882"/>
            <x v="883"/>
            <x v="884"/>
            <x v="885"/>
            <x v="886"/>
            <x v="890"/>
            <x v="891"/>
            <x v="892"/>
            <x v="893"/>
            <x v="896"/>
            <x v="897"/>
            <x v="898"/>
            <x v="899"/>
            <x v="900"/>
            <x v="903"/>
            <x v="904"/>
            <x v="905"/>
            <x v="906"/>
            <x v="907"/>
            <x v="910"/>
            <x v="911"/>
            <x v="912"/>
            <x v="913"/>
            <x v="914"/>
            <x v="917"/>
            <x v="918"/>
            <x v="919"/>
            <x v="920"/>
            <x v="921"/>
            <x v="924"/>
            <x v="925"/>
            <x v="926"/>
            <x v="927"/>
            <x v="928"/>
            <x v="931"/>
            <x v="932"/>
            <x v="933"/>
            <x v="934"/>
            <x v="935"/>
            <x v="938"/>
            <x v="939"/>
            <x v="940"/>
            <x v="941"/>
            <x v="942"/>
          </reference>
        </references>
      </pivotArea>
    </format>
    <format dxfId="58">
      <pivotArea dataOnly="0" labelOnly="1" fieldPosition="0">
        <references count="1">
          <reference field="0" count="50">
            <x v="946"/>
            <x v="947"/>
            <x v="948"/>
            <x v="949"/>
            <x v="952"/>
            <x v="953"/>
            <x v="954"/>
            <x v="955"/>
            <x v="956"/>
            <x v="959"/>
            <x v="960"/>
            <x v="961"/>
            <x v="962"/>
            <x v="963"/>
            <x v="966"/>
            <x v="967"/>
            <x v="968"/>
            <x v="969"/>
            <x v="970"/>
            <x v="973"/>
            <x v="974"/>
            <x v="975"/>
            <x v="976"/>
            <x v="977"/>
            <x v="980"/>
            <x v="981"/>
            <x v="982"/>
            <x v="983"/>
            <x v="984"/>
            <x v="987"/>
            <x v="988"/>
            <x v="989"/>
            <x v="990"/>
            <x v="991"/>
            <x v="994"/>
            <x v="995"/>
            <x v="996"/>
            <x v="997"/>
            <x v="998"/>
            <x v="1001"/>
            <x v="1002"/>
            <x v="1003"/>
            <x v="1004"/>
            <x v="1005"/>
            <x v="1009"/>
            <x v="1010"/>
            <x v="1011"/>
            <x v="1012"/>
            <x v="1015"/>
            <x v="1016"/>
          </reference>
        </references>
      </pivotArea>
    </format>
    <format dxfId="57">
      <pivotArea dataOnly="0" labelOnly="1" fieldPosition="0">
        <references count="1">
          <reference field="0" count="50">
            <x v="1017"/>
            <x v="1018"/>
            <x v="1019"/>
            <x v="1022"/>
            <x v="1023"/>
            <x v="1024"/>
            <x v="1025"/>
            <x v="1026"/>
            <x v="1029"/>
            <x v="1030"/>
            <x v="1031"/>
            <x v="1032"/>
            <x v="1033"/>
            <x v="1036"/>
            <x v="1037"/>
            <x v="1038"/>
            <x v="1039"/>
            <x v="1040"/>
            <x v="1043"/>
            <x v="1044"/>
            <x v="1045"/>
            <x v="1046"/>
            <x v="1047"/>
            <x v="1050"/>
            <x v="1051"/>
            <x v="1052"/>
            <x v="1053"/>
            <x v="1054"/>
            <x v="1057"/>
            <x v="1058"/>
            <x v="1059"/>
            <x v="1060"/>
            <x v="1061"/>
            <x v="1064"/>
            <x v="1065"/>
            <x v="1066"/>
            <x v="1067"/>
            <x v="1068"/>
            <x v="1071"/>
            <x v="1072"/>
            <x v="1073"/>
            <x v="1074"/>
            <x v="1075"/>
            <x v="1078"/>
            <x v="1079"/>
            <x v="1080"/>
            <x v="1081"/>
            <x v="1082"/>
            <x v="1085"/>
            <x v="1086"/>
          </reference>
        </references>
      </pivotArea>
    </format>
    <format dxfId="56">
      <pivotArea dataOnly="0" labelOnly="1" fieldPosition="0">
        <references count="1">
          <reference field="0" count="50">
            <x v="1087"/>
            <x v="1088"/>
            <x v="1093"/>
            <x v="1094"/>
            <x v="1095"/>
            <x v="1096"/>
            <x v="1099"/>
            <x v="1100"/>
            <x v="1101"/>
            <x v="1102"/>
            <x v="1103"/>
            <x v="1106"/>
            <x v="1107"/>
            <x v="1108"/>
            <x v="1109"/>
            <x v="1110"/>
            <x v="1113"/>
            <x v="1114"/>
            <x v="1115"/>
            <x v="1116"/>
            <x v="1117"/>
            <x v="1120"/>
            <x v="1121"/>
            <x v="1122"/>
            <x v="1123"/>
            <x v="1124"/>
            <x v="1127"/>
            <x v="1128"/>
            <x v="1129"/>
            <x v="1130"/>
            <x v="1131"/>
            <x v="1134"/>
            <x v="1135"/>
            <x v="1136"/>
            <x v="1137"/>
            <x v="1138"/>
            <x v="1141"/>
            <x v="1142"/>
            <x v="1143"/>
            <x v="1144"/>
            <x v="1145"/>
            <x v="1148"/>
            <x v="1149"/>
            <x v="1150"/>
            <x v="1151"/>
            <x v="1152"/>
            <x v="1155"/>
            <x v="1156"/>
            <x v="1157"/>
            <x v="1158"/>
          </reference>
        </references>
      </pivotArea>
    </format>
    <format dxfId="55">
      <pivotArea dataOnly="0" labelOnly="1" fieldPosition="0">
        <references count="1">
          <reference field="0" count="50">
            <x v="1159"/>
            <x v="1162"/>
            <x v="1163"/>
            <x v="1164"/>
            <x v="1165"/>
            <x v="1166"/>
            <x v="1169"/>
            <x v="1170"/>
            <x v="1171"/>
            <x v="1172"/>
            <x v="1173"/>
            <x v="1176"/>
            <x v="1177"/>
            <x v="1178"/>
            <x v="1179"/>
            <x v="1180"/>
            <x v="1183"/>
            <x v="1184"/>
            <x v="1185"/>
            <x v="1186"/>
            <x v="1187"/>
            <x v="1190"/>
            <x v="1191"/>
            <x v="1192"/>
            <x v="1193"/>
            <x v="1194"/>
            <x v="1197"/>
            <x v="1198"/>
            <x v="1199"/>
            <x v="1200"/>
            <x v="1201"/>
            <x v="1204"/>
            <x v="1205"/>
            <x v="1206"/>
            <x v="1207"/>
            <x v="1208"/>
            <x v="1211"/>
            <x v="1212"/>
            <x v="1213"/>
            <x v="1214"/>
            <x v="1215"/>
            <x v="1218"/>
            <x v="1219"/>
            <x v="1220"/>
            <x v="1221"/>
            <x v="1222"/>
            <x v="1225"/>
            <x v="1226"/>
            <x v="1227"/>
            <x v="1228"/>
          </reference>
        </references>
      </pivotArea>
    </format>
    <format dxfId="54">
      <pivotArea dataOnly="0" labelOnly="1" fieldPosition="0">
        <references count="1">
          <reference field="0" count="50">
            <x v="1229"/>
            <x v="1232"/>
            <x v="1233"/>
            <x v="1234"/>
            <x v="1235"/>
            <x v="1236"/>
            <x v="1239"/>
            <x v="1240"/>
            <x v="1241"/>
            <x v="1242"/>
            <x v="1243"/>
            <x v="1246"/>
            <x v="1247"/>
            <x v="1248"/>
            <x v="1249"/>
            <x v="1250"/>
            <x v="1253"/>
            <x v="1254"/>
            <x v="1255"/>
            <x v="1256"/>
            <x v="1257"/>
            <x v="1260"/>
            <x v="1261"/>
            <x v="1262"/>
            <x v="1263"/>
            <x v="1264"/>
            <x v="1267"/>
            <x v="1268"/>
            <x v="1269"/>
            <x v="1270"/>
            <x v="1271"/>
            <x v="1274"/>
            <x v="1275"/>
            <x v="1276"/>
            <x v="1277"/>
            <x v="1278"/>
            <x v="1281"/>
            <x v="1282"/>
            <x v="1283"/>
            <x v="1284"/>
            <x v="1285"/>
            <x v="1288"/>
            <x v="1289"/>
            <x v="1290"/>
            <x v="1291"/>
            <x v="1292"/>
            <x v="1295"/>
            <x v="1296"/>
            <x v="1297"/>
            <x v="1298"/>
          </reference>
        </references>
      </pivotArea>
    </format>
    <format dxfId="53">
      <pivotArea dataOnly="0" labelOnly="1" fieldPosition="0">
        <references count="1">
          <reference field="0" count="50">
            <x v="1299"/>
            <x v="1302"/>
            <x v="1303"/>
            <x v="1304"/>
            <x v="1305"/>
            <x v="1306"/>
            <x v="1309"/>
            <x v="1310"/>
            <x v="1311"/>
            <x v="1312"/>
            <x v="1313"/>
            <x v="1316"/>
            <x v="1317"/>
            <x v="1318"/>
            <x v="1319"/>
            <x v="1320"/>
            <x v="1323"/>
            <x v="1324"/>
            <x v="1325"/>
            <x v="1326"/>
            <x v="1327"/>
            <x v="1330"/>
            <x v="1331"/>
            <x v="1332"/>
            <x v="1333"/>
            <x v="1334"/>
            <x v="1337"/>
            <x v="1338"/>
            <x v="1339"/>
            <x v="1340"/>
            <x v="1341"/>
            <x v="1344"/>
            <x v="1345"/>
            <x v="1346"/>
            <x v="1347"/>
            <x v="1348"/>
            <x v="1351"/>
            <x v="1352"/>
            <x v="1353"/>
            <x v="1354"/>
            <x v="1355"/>
            <x v="1358"/>
            <x v="1359"/>
            <x v="1360"/>
            <x v="1361"/>
            <x v="1362"/>
            <x v="1365"/>
            <x v="1366"/>
            <x v="1367"/>
            <x v="1368"/>
          </reference>
        </references>
      </pivotArea>
    </format>
    <format dxfId="52">
      <pivotArea dataOnly="0" labelOnly="1" fieldPosition="0">
        <references count="1">
          <reference field="0" count="50">
            <x v="1369"/>
            <x v="1372"/>
            <x v="1373"/>
            <x v="1374"/>
            <x v="1375"/>
            <x v="1376"/>
            <x v="1379"/>
            <x v="1380"/>
            <x v="1381"/>
            <x v="1382"/>
            <x v="1383"/>
            <x v="1386"/>
            <x v="1387"/>
            <x v="1388"/>
            <x v="1389"/>
            <x v="1390"/>
            <x v="1393"/>
            <x v="1394"/>
            <x v="1395"/>
            <x v="1396"/>
            <x v="1397"/>
            <x v="1400"/>
            <x v="1401"/>
            <x v="1402"/>
            <x v="1403"/>
            <x v="1404"/>
            <x v="1407"/>
            <x v="1408"/>
            <x v="1409"/>
            <x v="1410"/>
            <x v="1411"/>
            <x v="1414"/>
            <x v="1415"/>
            <x v="1416"/>
            <x v="1417"/>
            <x v="1418"/>
            <x v="1421"/>
            <x v="1422"/>
            <x v="1423"/>
            <x v="1424"/>
            <x v="1425"/>
            <x v="1428"/>
            <x v="1429"/>
            <x v="1430"/>
            <x v="1431"/>
            <x v="1432"/>
            <x v="1435"/>
            <x v="1436"/>
            <x v="1437"/>
            <x v="1438"/>
          </reference>
        </references>
      </pivotArea>
    </format>
    <format dxfId="51">
      <pivotArea dataOnly="0" labelOnly="1" fieldPosition="0">
        <references count="1">
          <reference field="0" count="16">
            <x v="1439"/>
            <x v="1442"/>
            <x v="1443"/>
            <x v="1444"/>
            <x v="1445"/>
            <x v="1446"/>
            <x v="1449"/>
            <x v="1450"/>
            <x v="1451"/>
            <x v="1452"/>
            <x v="1453"/>
            <x v="1456"/>
            <x v="1457"/>
            <x v="1458"/>
            <x v="1459"/>
            <x v="1460"/>
          </reference>
        </references>
      </pivotArea>
    </format>
    <format dxfId="50">
      <pivotArea dataOnly="0" labelOnly="1" grandRow="1" outline="0" fieldPosition="0"/>
    </format>
    <format dxfId="49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M216"/>
  <sheetViews>
    <sheetView showGridLines="0" tabSelected="1" zoomScaleNormal="100" workbookViewId="0">
      <selection activeCell="E16" sqref="E16"/>
    </sheetView>
  </sheetViews>
  <sheetFormatPr defaultRowHeight="12.75" x14ac:dyDescent="0.2"/>
  <cols>
    <col min="1" max="1" width="12.140625" style="7" customWidth="1"/>
    <col min="2" max="2" width="65.5703125" style="7" bestFit="1" customWidth="1"/>
    <col min="3" max="3" width="7" style="7" customWidth="1"/>
    <col min="4" max="4" width="11.85546875" style="7" bestFit="1" customWidth="1"/>
    <col min="5" max="5" width="13.5703125" style="7" bestFit="1" customWidth="1"/>
    <col min="6" max="6" width="12.140625" style="7" customWidth="1"/>
    <col min="7" max="7" width="12.140625" style="3" customWidth="1"/>
    <col min="8" max="11" width="10.7109375" style="3" customWidth="1"/>
    <col min="12" max="12" width="16.42578125" style="3" customWidth="1"/>
    <col min="13" max="13" width="16.28515625" style="3" customWidth="1"/>
    <col min="14" max="16384" width="9.140625" style="3"/>
  </cols>
  <sheetData>
    <row r="9" spans="2:13" ht="21" x14ac:dyDescent="0.35">
      <c r="B9" s="19" t="s">
        <v>70</v>
      </c>
    </row>
    <row r="13" spans="2:13" x14ac:dyDescent="0.2">
      <c r="D13" s="10"/>
      <c r="M13" s="11"/>
    </row>
    <row r="15" spans="2:13" x14ac:dyDescent="0.2">
      <c r="E15" s="28" t="str">
        <f>IF(VLOOKUP(rng_TradeDate,tblRef_SydneyWorkdays,4,0)="N","Please choose a Sydney business day.","")</f>
        <v/>
      </c>
    </row>
    <row r="16" spans="2:13" x14ac:dyDescent="0.2">
      <c r="B16" s="7" t="s">
        <v>75</v>
      </c>
      <c r="E16" s="22">
        <v>43619</v>
      </c>
      <c r="H16" s="3" t="s">
        <v>69</v>
      </c>
      <c r="L16" s="11">
        <f ca="1">ROUND((PRODUCT(L19:OFFSET(INDEX(H:H,MATCH(rng_NextCouponDate,H:H,1)),0,4))-1)*365/E25,7)</f>
        <v>1.4438100000000001E-2</v>
      </c>
    </row>
    <row r="17" spans="2:13" x14ac:dyDescent="0.2">
      <c r="B17" s="7" t="s">
        <v>18</v>
      </c>
      <c r="E17" s="13">
        <v>43347</v>
      </c>
    </row>
    <row r="18" spans="2:13" x14ac:dyDescent="0.2">
      <c r="B18" s="7" t="s">
        <v>17</v>
      </c>
      <c r="E18" s="15">
        <v>43721</v>
      </c>
      <c r="H18" s="12" t="s">
        <v>21</v>
      </c>
      <c r="I18" s="12" t="s">
        <v>53</v>
      </c>
      <c r="J18" s="12" t="s">
        <v>68</v>
      </c>
      <c r="K18" s="12" t="s">
        <v>54</v>
      </c>
      <c r="L18" s="12" t="s">
        <v>55</v>
      </c>
      <c r="M18" s="12" t="s">
        <v>64</v>
      </c>
    </row>
    <row r="19" spans="2:13" x14ac:dyDescent="0.2">
      <c r="B19" s="7" t="s">
        <v>63</v>
      </c>
      <c r="E19" s="15">
        <v>43356</v>
      </c>
      <c r="H19" s="2">
        <f ca="1">IF(rng_LastCouponDate="NA",rng_InterestCommencementDate,rng_LastCouponDate)</f>
        <v>43598</v>
      </c>
      <c r="I19" s="2">
        <f t="shared" ref="I19:I50" ca="1" si="0">IF(H19="","",OFFSET(INDEX(pvt_SydneyWorkdays,MATCH(H19,pvt_SydneyWorkdays,0)),-3,0))</f>
        <v>43593</v>
      </c>
      <c r="J19" s="14">
        <f t="shared" ref="J19:J50" ca="1" si="1">IF(H19="","",IF(rng_TradeDate&lt;=I19,$E$29,INDEX(tbl_Data,MATCH(I19,rngData_Date,0),MATCH("AONIA",rngData_Index,0))/100))</f>
        <v>1.4999999999999999E-2</v>
      </c>
      <c r="K19" s="3">
        <f ca="1">IF(H19="","",IFERROR(H20-H19,0))</f>
        <v>1</v>
      </c>
      <c r="L19" s="3">
        <f ca="1">IF(H19="","",IF(K19=0,1,1+(J19*K19)/365))</f>
        <v>1.0000410958904109</v>
      </c>
      <c r="M19" s="3">
        <f t="shared" ref="M19:M50" ca="1" si="2">IF(H19="","",IF(rng_TradeDate&gt;H19,L19,1))</f>
        <v>1.0000410958904109</v>
      </c>
    </row>
    <row r="20" spans="2:13" x14ac:dyDescent="0.2">
      <c r="B20" s="7" t="s">
        <v>43</v>
      </c>
      <c r="E20" s="15">
        <f ca="1">IF(D28="Monthly",MIN(rngRef_MonthlyCoupon),
IF(D28="Quarterly",MIN(rngRef_QuarterlyCoupon),
IF(D28="Semi-annual",MIN(rngRef_SemiAnnualCoupon))))</f>
        <v>43388</v>
      </c>
      <c r="H20" s="2">
        <f t="shared" ref="H20:H51" ca="1" si="3">IF(H19="","",
IF(IF(LOOKUP(H19+1,pvt_SydneyWorkdays)=H19+1,H19+1,OFFSET(INDEX(pvt_SydneyWorkdays,MATCH(LOOKUP(H19+1,pvt_SydneyWorkdays),pvt_SydneyWorkdays,0)),1,0))&gt;rng_NextCouponDate,"",
IF(LOOKUP(H19+1,pvt_SydneyWorkdays)=H19+1,H19+1,OFFSET(INDEX(pvt_SydneyWorkdays,MATCH(LOOKUP(H19+1,pvt_SydneyWorkdays),pvt_SydneyWorkdays,0)),1,0))))</f>
        <v>43599</v>
      </c>
      <c r="I20" s="2">
        <f t="shared" ca="1" si="0"/>
        <v>43594</v>
      </c>
      <c r="J20" s="14">
        <f t="shared" ca="1" si="1"/>
        <v>1.4999999999999999E-2</v>
      </c>
      <c r="K20" s="3">
        <f t="shared" ref="K20:K83" ca="1" si="4">IF(H20="","",IFERROR(H21-H20,0))</f>
        <v>1</v>
      </c>
      <c r="L20" s="3">
        <f t="shared" ref="L20:L83" ca="1" si="5">IF(H20="","",IF(K20=0,1,1+(J20*K20)/365))</f>
        <v>1.0000410958904109</v>
      </c>
      <c r="M20" s="3">
        <f t="shared" ca="1" si="2"/>
        <v>1.0000410958904109</v>
      </c>
    </row>
    <row r="21" spans="2:13" x14ac:dyDescent="0.2">
      <c r="B21" s="7" t="s">
        <v>74</v>
      </c>
      <c r="E21" s="16">
        <f ca="1">IF(rng_TradeDate&lt;rng_FirstCouponDate,"NA",
(IF(D28="Monthly",LOOKUP(rng_TradeDate,rngRef_MonthlyCoupon),
IF(D28="Quarterly",LOOKUP(rng_TradeDate,rngRef_QuarterlyCoupon),
IF(D28="Semi-annual",LOOKUP(rng_TradeDate,rngRef_SemiAnnualCoupon))))))</f>
        <v>43598</v>
      </c>
      <c r="H21" s="2">
        <f t="shared" ca="1" si="3"/>
        <v>43600</v>
      </c>
      <c r="I21" s="2">
        <f t="shared" ca="1" si="0"/>
        <v>43595</v>
      </c>
      <c r="J21" s="14">
        <f t="shared" ca="1" si="1"/>
        <v>1.4999999999999999E-2</v>
      </c>
      <c r="K21" s="3">
        <f t="shared" ca="1" si="4"/>
        <v>1</v>
      </c>
      <c r="L21" s="3">
        <f t="shared" ca="1" si="5"/>
        <v>1.0000410958904109</v>
      </c>
      <c r="M21" s="3">
        <f t="shared" ca="1" si="2"/>
        <v>1.0000410958904109</v>
      </c>
    </row>
    <row r="22" spans="2:13" x14ac:dyDescent="0.2">
      <c r="B22" s="7" t="s">
        <v>16</v>
      </c>
      <c r="E22" s="15">
        <f ca="1">IF(rng_LastCouponDate="NA",rng_FirstCouponDate,IF(D28="Monthly",OFFSET(INDEX(rngRef_MonthlyCoupon,MATCH(LOOKUP(rng_LastCouponDate,rngRef_MonthlyCoupon),rngRef_MonthlyCoupon,0)),1,0),
IF(D28="Quarterly",OFFSET(INDEX(rngRef_QuarterlyCoupon,MATCH(LOOKUP(rng_LastCouponDate,rngRef_QuarterlyCoupon),rngRef_QuarterlyCoupon,0)),1,0),
IF(D28="Semi-annual",OFFSET(INDEX(rngRef_SemiAnnualCoupon,MATCH(LOOKUP(rng_LastCouponDate,rngRef_SemiAnnualCoupon),rngRef_SemiAnnualCoupon,0)),1,0)))))</f>
        <v>43629</v>
      </c>
      <c r="H22" s="2">
        <f t="shared" ca="1" si="3"/>
        <v>43601</v>
      </c>
      <c r="I22" s="2">
        <f t="shared" ca="1" si="0"/>
        <v>43598</v>
      </c>
      <c r="J22" s="14">
        <f t="shared" ca="1" si="1"/>
        <v>1.4999999999999999E-2</v>
      </c>
      <c r="K22" s="3">
        <f t="shared" ca="1" si="4"/>
        <v>1</v>
      </c>
      <c r="L22" s="3">
        <f t="shared" ca="1" si="5"/>
        <v>1.0000410958904109</v>
      </c>
      <c r="M22" s="3">
        <f t="shared" ca="1" si="2"/>
        <v>1.0000410958904109</v>
      </c>
    </row>
    <row r="23" spans="2:13" x14ac:dyDescent="0.2">
      <c r="H23" s="2">
        <f t="shared" ca="1" si="3"/>
        <v>43602</v>
      </c>
      <c r="I23" s="2">
        <f t="shared" ca="1" si="0"/>
        <v>43599</v>
      </c>
      <c r="J23" s="14">
        <f t="shared" ca="1" si="1"/>
        <v>1.4999999999999999E-2</v>
      </c>
      <c r="K23" s="3">
        <f t="shared" ca="1" si="4"/>
        <v>3</v>
      </c>
      <c r="L23" s="3">
        <f t="shared" ca="1" si="5"/>
        <v>1.0001232876712329</v>
      </c>
      <c r="M23" s="3">
        <f t="shared" ca="1" si="2"/>
        <v>1.0001232876712329</v>
      </c>
    </row>
    <row r="24" spans="2:13" x14ac:dyDescent="0.2">
      <c r="B24" s="7" t="s">
        <v>57</v>
      </c>
      <c r="C24" s="7" t="s">
        <v>56</v>
      </c>
      <c r="E24" s="7">
        <v>1</v>
      </c>
      <c r="H24" s="2">
        <f t="shared" ca="1" si="3"/>
        <v>43605</v>
      </c>
      <c r="I24" s="2">
        <f t="shared" ca="1" si="0"/>
        <v>43600</v>
      </c>
      <c r="J24" s="14">
        <f t="shared" ca="1" si="1"/>
        <v>1.4999999999999999E-2</v>
      </c>
      <c r="K24" s="3">
        <f t="shared" ca="1" si="4"/>
        <v>1</v>
      </c>
      <c r="L24" s="3">
        <f t="shared" ca="1" si="5"/>
        <v>1.0000410958904109</v>
      </c>
      <c r="M24" s="3">
        <f t="shared" ca="1" si="2"/>
        <v>1.0000410958904109</v>
      </c>
    </row>
    <row r="25" spans="2:13" x14ac:dyDescent="0.2">
      <c r="B25" s="7" t="s">
        <v>0</v>
      </c>
      <c r="C25" s="7" t="s">
        <v>7</v>
      </c>
      <c r="E25" s="17">
        <f ca="1">IF(rng_LastCouponDate="NA",rng_FirstCouponDate-rng_InterestCommencementDate,E22-rng_LastCouponDate)</f>
        <v>31</v>
      </c>
      <c r="H25" s="2">
        <f t="shared" ca="1" si="3"/>
        <v>43606</v>
      </c>
      <c r="I25" s="2">
        <f t="shared" ca="1" si="0"/>
        <v>43601</v>
      </c>
      <c r="J25" s="14">
        <f t="shared" ca="1" si="1"/>
        <v>1.4999999999999999E-2</v>
      </c>
      <c r="K25" s="3">
        <f t="shared" ca="1" si="4"/>
        <v>1</v>
      </c>
      <c r="L25" s="3">
        <f t="shared" ca="1" si="5"/>
        <v>1.0000410958904109</v>
      </c>
      <c r="M25" s="3">
        <f t="shared" ca="1" si="2"/>
        <v>1.0000410958904109</v>
      </c>
    </row>
    <row r="26" spans="2:13" x14ac:dyDescent="0.2">
      <c r="B26" s="7" t="s">
        <v>19</v>
      </c>
      <c r="C26" s="7" t="s">
        <v>4</v>
      </c>
      <c r="E26" s="26">
        <v>45</v>
      </c>
      <c r="H26" s="2">
        <f t="shared" ca="1" si="3"/>
        <v>43607</v>
      </c>
      <c r="I26" s="2">
        <f t="shared" ca="1" si="0"/>
        <v>43602</v>
      </c>
      <c r="J26" s="14">
        <f t="shared" ca="1" si="1"/>
        <v>1.4999999999999999E-2</v>
      </c>
      <c r="K26" s="3">
        <f t="shared" ca="1" si="4"/>
        <v>1</v>
      </c>
      <c r="L26" s="3">
        <f t="shared" ca="1" si="5"/>
        <v>1.0000410958904109</v>
      </c>
      <c r="M26" s="3">
        <f t="shared" ca="1" si="2"/>
        <v>1.0000410958904109</v>
      </c>
    </row>
    <row r="27" spans="2:13" x14ac:dyDescent="0.2">
      <c r="B27" s="7" t="s">
        <v>20</v>
      </c>
      <c r="C27" s="7" t="s">
        <v>5</v>
      </c>
      <c r="E27" s="27">
        <v>40</v>
      </c>
      <c r="F27" s="23"/>
      <c r="H27" s="2">
        <f t="shared" ca="1" si="3"/>
        <v>43608</v>
      </c>
      <c r="I27" s="2">
        <f t="shared" ca="1" si="0"/>
        <v>43605</v>
      </c>
      <c r="J27" s="14">
        <f t="shared" ca="1" si="1"/>
        <v>1.4999999999999999E-2</v>
      </c>
      <c r="K27" s="3">
        <f t="shared" ca="1" si="4"/>
        <v>1</v>
      </c>
      <c r="L27" s="3">
        <f t="shared" ca="1" si="5"/>
        <v>1.0000410958904109</v>
      </c>
      <c r="M27" s="3">
        <f t="shared" ca="1" si="2"/>
        <v>1.0000410958904109</v>
      </c>
    </row>
    <row r="28" spans="2:13" x14ac:dyDescent="0.2">
      <c r="B28" s="7" t="s">
        <v>1</v>
      </c>
      <c r="C28" s="7" t="s">
        <v>6</v>
      </c>
      <c r="D28" s="7" t="s">
        <v>2</v>
      </c>
      <c r="E28" s="7">
        <f>IF(D28="Semi-annual",2,IF(D28="Quarterly",4,IF(D28="Monthly",12)))</f>
        <v>12</v>
      </c>
      <c r="H28" s="2">
        <f t="shared" ca="1" si="3"/>
        <v>43609</v>
      </c>
      <c r="I28" s="2">
        <f t="shared" ca="1" si="0"/>
        <v>43606</v>
      </c>
      <c r="J28" s="14">
        <f t="shared" ca="1" si="1"/>
        <v>1.4999999999999999E-2</v>
      </c>
      <c r="K28" s="3">
        <f t="shared" ca="1" si="4"/>
        <v>3</v>
      </c>
      <c r="L28" s="3">
        <f t="shared" ca="1" si="5"/>
        <v>1.0001232876712329</v>
      </c>
      <c r="M28" s="3">
        <f t="shared" ca="1" si="2"/>
        <v>1.0001232876712329</v>
      </c>
    </row>
    <row r="29" spans="2:13" x14ac:dyDescent="0.2">
      <c r="B29" s="7" t="s">
        <v>8</v>
      </c>
      <c r="C29" s="7" t="s">
        <v>9</v>
      </c>
      <c r="D29" s="7" t="str">
        <f>IF(D28="Semi-annual","6M OIS",IF(D28="Quarterly","3M OIS",IF(D28="Monthly","1M OIS")))</f>
        <v>1M OIS</v>
      </c>
      <c r="E29" s="24">
        <f>INDEX(tbl_Data,MATCH(rng_TradeDate,rngData_Date,0),MATCH(D29,rngData_Index,0))/100</f>
        <v>1.2475E-2</v>
      </c>
      <c r="H29" s="2">
        <f t="shared" ca="1" si="3"/>
        <v>43612</v>
      </c>
      <c r="I29" s="2">
        <f t="shared" ca="1" si="0"/>
        <v>43607</v>
      </c>
      <c r="J29" s="14">
        <f t="shared" ca="1" si="1"/>
        <v>1.4999999999999999E-2</v>
      </c>
      <c r="K29" s="3">
        <f t="shared" ca="1" si="4"/>
        <v>1</v>
      </c>
      <c r="L29" s="3">
        <f t="shared" ca="1" si="5"/>
        <v>1.0000410958904109</v>
      </c>
      <c r="M29" s="3">
        <f t="shared" ca="1" si="2"/>
        <v>1.0000410958904109</v>
      </c>
    </row>
    <row r="30" spans="2:13" x14ac:dyDescent="0.2">
      <c r="B30" s="7" t="s">
        <v>10</v>
      </c>
      <c r="C30" s="7" t="s">
        <v>11</v>
      </c>
      <c r="E30" s="7">
        <f ca="1">E22-E16</f>
        <v>10</v>
      </c>
      <c r="H30" s="2">
        <f t="shared" ca="1" si="3"/>
        <v>43613</v>
      </c>
      <c r="I30" s="2">
        <f t="shared" ca="1" si="0"/>
        <v>43608</v>
      </c>
      <c r="J30" s="14">
        <f t="shared" ca="1" si="1"/>
        <v>1.4999999999999999E-2</v>
      </c>
      <c r="K30" s="3">
        <f t="shared" ca="1" si="4"/>
        <v>1</v>
      </c>
      <c r="L30" s="3">
        <f t="shared" ca="1" si="5"/>
        <v>1.0000410958904109</v>
      </c>
      <c r="M30" s="3">
        <f t="shared" ca="1" si="2"/>
        <v>1.0000410958904109</v>
      </c>
    </row>
    <row r="31" spans="2:13" x14ac:dyDescent="0.2">
      <c r="B31" s="7" t="s">
        <v>12</v>
      </c>
      <c r="C31" s="7" t="s">
        <v>13</v>
      </c>
      <c r="E31" s="7">
        <f ca="1">IF(D28="Monthly",COUNTIF(rngRef_MonthlyCoupon,"&gt;"&amp;rng_NextCouponDate),
IF(D28="Quarterly",COUNTIF(rngRef_QuarterlyCoupon,"&gt;"&amp;rng_NextCouponDate),
IF(D28="Semi-annual",COUNTIF(rngRef_SemiAnnualCoupon,"&gt;"&amp;rng_NextCouponDate))))</f>
        <v>3</v>
      </c>
      <c r="H31" s="2">
        <f t="shared" ca="1" si="3"/>
        <v>43614</v>
      </c>
      <c r="I31" s="2">
        <f t="shared" ca="1" si="0"/>
        <v>43609</v>
      </c>
      <c r="J31" s="14">
        <f t="shared" ca="1" si="1"/>
        <v>1.4999999999999999E-2</v>
      </c>
      <c r="K31" s="3">
        <f t="shared" ca="1" si="4"/>
        <v>1</v>
      </c>
      <c r="L31" s="3">
        <f t="shared" ca="1" si="5"/>
        <v>1.0000410958904109</v>
      </c>
      <c r="M31" s="3">
        <f t="shared" ca="1" si="2"/>
        <v>1.0000410958904109</v>
      </c>
    </row>
    <row r="32" spans="2:13" x14ac:dyDescent="0.2">
      <c r="B32" s="7" t="s">
        <v>14</v>
      </c>
      <c r="C32" s="7" t="s">
        <v>15</v>
      </c>
      <c r="E32" s="29">
        <f ca="1">ROUND((PRODUCT(L19:OFFSET(INDEX(H:H,MATCH(rng_NextCouponDate,H:H,1)),0,4))-1)*365/E25,6)</f>
        <v>1.4437999999999999E-2</v>
      </c>
      <c r="H32" s="2">
        <f t="shared" ca="1" si="3"/>
        <v>43615</v>
      </c>
      <c r="I32" s="2">
        <f t="shared" ca="1" si="0"/>
        <v>43612</v>
      </c>
      <c r="J32" s="14">
        <f t="shared" ca="1" si="1"/>
        <v>1.4999999999999999E-2</v>
      </c>
      <c r="K32" s="3">
        <f t="shared" ca="1" si="4"/>
        <v>1</v>
      </c>
      <c r="L32" s="3">
        <f t="shared" ca="1" si="5"/>
        <v>1.0000410958904109</v>
      </c>
      <c r="M32" s="3">
        <f t="shared" ca="1" si="2"/>
        <v>1.0000410958904109</v>
      </c>
    </row>
    <row r="33" spans="2:13" x14ac:dyDescent="0.2">
      <c r="H33" s="2">
        <f t="shared" ca="1" si="3"/>
        <v>43616</v>
      </c>
      <c r="I33" s="2">
        <f t="shared" ca="1" si="0"/>
        <v>43613</v>
      </c>
      <c r="J33" s="14">
        <f t="shared" ca="1" si="1"/>
        <v>1.4999999999999999E-2</v>
      </c>
      <c r="K33" s="3">
        <f t="shared" ca="1" si="4"/>
        <v>3</v>
      </c>
      <c r="L33" s="3">
        <f t="shared" ca="1" si="5"/>
        <v>1.0001232876712329</v>
      </c>
      <c r="M33" s="3">
        <f t="shared" ca="1" si="2"/>
        <v>1.0001232876712329</v>
      </c>
    </row>
    <row r="34" spans="2:13" x14ac:dyDescent="0.2">
      <c r="B34" s="7" t="s">
        <v>59</v>
      </c>
      <c r="E34" s="18">
        <f>(E29+E27/10000)/E28</f>
        <v>1.3729166666666666E-3</v>
      </c>
      <c r="H34" s="2">
        <f t="shared" ca="1" si="3"/>
        <v>43619</v>
      </c>
      <c r="I34" s="2">
        <f t="shared" ca="1" si="0"/>
        <v>43614</v>
      </c>
      <c r="J34" s="14">
        <f t="shared" ca="1" si="1"/>
        <v>1.4999999999999999E-2</v>
      </c>
      <c r="K34" s="3">
        <f t="shared" ca="1" si="4"/>
        <v>1</v>
      </c>
      <c r="L34" s="3">
        <f t="shared" ca="1" si="5"/>
        <v>1.0000410958904109</v>
      </c>
      <c r="M34" s="3">
        <f t="shared" ca="1" si="2"/>
        <v>1</v>
      </c>
    </row>
    <row r="35" spans="2:13" x14ac:dyDescent="0.2">
      <c r="B35" s="7" t="s">
        <v>60</v>
      </c>
      <c r="E35" s="18">
        <f ca="1">(1-(1+E34)^-E31)/E34</f>
        <v>2.9917813102592161</v>
      </c>
      <c r="H35" s="2">
        <f t="shared" ca="1" si="3"/>
        <v>43620</v>
      </c>
      <c r="I35" s="2">
        <f t="shared" ca="1" si="0"/>
        <v>43615</v>
      </c>
      <c r="J35" s="14">
        <f t="shared" ca="1" si="1"/>
        <v>1.4999999999999999E-2</v>
      </c>
      <c r="K35" s="3">
        <f t="shared" ca="1" si="4"/>
        <v>1</v>
      </c>
      <c r="L35" s="3">
        <f t="shared" ca="1" si="5"/>
        <v>1.0000410958904109</v>
      </c>
      <c r="M35" s="3">
        <f t="shared" ca="1" si="2"/>
        <v>1</v>
      </c>
    </row>
    <row r="36" spans="2:13" x14ac:dyDescent="0.2">
      <c r="B36" s="7" t="s">
        <v>58</v>
      </c>
      <c r="E36" s="18">
        <f ca="1">E24*(E32+E26/10000)*E25/365</f>
        <v>1.6084328767123287E-3</v>
      </c>
      <c r="H36" s="2">
        <f t="shared" ca="1" si="3"/>
        <v>43621</v>
      </c>
      <c r="I36" s="2">
        <f t="shared" ca="1" si="0"/>
        <v>43616</v>
      </c>
      <c r="J36" s="14">
        <f t="shared" ca="1" si="1"/>
        <v>1.4999999999999999E-2</v>
      </c>
      <c r="K36" s="3">
        <f t="shared" ca="1" si="4"/>
        <v>1</v>
      </c>
      <c r="L36" s="3">
        <f t="shared" ca="1" si="5"/>
        <v>1.0000410958904109</v>
      </c>
      <c r="M36" s="3">
        <f t="shared" ca="1" si="2"/>
        <v>1</v>
      </c>
    </row>
    <row r="37" spans="2:13" x14ac:dyDescent="0.2">
      <c r="B37" s="7" t="s">
        <v>61</v>
      </c>
      <c r="E37" s="18">
        <f ca="1">((E26-E27)/10000)/E28*E35</f>
        <v>1.2465755459413401E-4</v>
      </c>
      <c r="H37" s="2">
        <f t="shared" ca="1" si="3"/>
        <v>43622</v>
      </c>
      <c r="I37" s="2">
        <f t="shared" ca="1" si="0"/>
        <v>43619</v>
      </c>
      <c r="J37" s="14">
        <f t="shared" ca="1" si="1"/>
        <v>1.2475E-2</v>
      </c>
      <c r="K37" s="3">
        <f t="shared" ca="1" si="4"/>
        <v>1</v>
      </c>
      <c r="L37" s="3">
        <f t="shared" ca="1" si="5"/>
        <v>1.0000341780821917</v>
      </c>
      <c r="M37" s="3">
        <f t="shared" ca="1" si="2"/>
        <v>1</v>
      </c>
    </row>
    <row r="38" spans="2:13" x14ac:dyDescent="0.2">
      <c r="B38" s="7" t="s">
        <v>62</v>
      </c>
      <c r="E38" s="18">
        <f ca="1">(E29+E27/10000)*E30/365</f>
        <v>4.5136986301369867E-4</v>
      </c>
      <c r="H38" s="2">
        <f t="shared" ca="1" si="3"/>
        <v>43623</v>
      </c>
      <c r="I38" s="2">
        <f t="shared" ca="1" si="0"/>
        <v>43620</v>
      </c>
      <c r="J38" s="14">
        <f t="shared" ca="1" si="1"/>
        <v>1.2475E-2</v>
      </c>
      <c r="K38" s="3">
        <f t="shared" ca="1" si="4"/>
        <v>4</v>
      </c>
      <c r="L38" s="3">
        <f t="shared" ca="1" si="5"/>
        <v>1.0001367123287672</v>
      </c>
      <c r="M38" s="3">
        <f t="shared" ca="1" si="2"/>
        <v>1</v>
      </c>
    </row>
    <row r="39" spans="2:13" x14ac:dyDescent="0.2">
      <c r="B39" s="20" t="s">
        <v>73</v>
      </c>
      <c r="C39" s="20"/>
      <c r="D39" s="20"/>
      <c r="E39" s="21">
        <f ca="1">ROUND((E36+E37+1)/(1+E38)*100,3)</f>
        <v>100.128</v>
      </c>
      <c r="H39" s="2">
        <f t="shared" ca="1" si="3"/>
        <v>43627</v>
      </c>
      <c r="I39" s="2">
        <f t="shared" ca="1" si="0"/>
        <v>43621</v>
      </c>
      <c r="J39" s="14">
        <f t="shared" ca="1" si="1"/>
        <v>1.2475E-2</v>
      </c>
      <c r="K39" s="3">
        <f t="shared" ca="1" si="4"/>
        <v>1</v>
      </c>
      <c r="L39" s="3">
        <f t="shared" ca="1" si="5"/>
        <v>1.0000341780821917</v>
      </c>
      <c r="M39" s="3">
        <f t="shared" ca="1" si="2"/>
        <v>1</v>
      </c>
    </row>
    <row r="40" spans="2:13" x14ac:dyDescent="0.2">
      <c r="B40" s="7" t="s">
        <v>67</v>
      </c>
      <c r="C40" s="8"/>
      <c r="D40" s="8"/>
      <c r="E40" s="17">
        <f ca="1">IF(rng_TradeDate&lt;rng_InterestCommencementDate,0,IF(rng_LastCouponDate="NA",rng_TradeDate-rng_InterestCommencementDate,rng_TradeDate-rng_LastCouponDate))</f>
        <v>21</v>
      </c>
      <c r="H40" s="2">
        <f t="shared" ca="1" si="3"/>
        <v>43628</v>
      </c>
      <c r="I40" s="2">
        <f t="shared" ca="1" si="0"/>
        <v>43622</v>
      </c>
      <c r="J40" s="14">
        <f t="shared" ca="1" si="1"/>
        <v>1.2475E-2</v>
      </c>
      <c r="K40" s="3">
        <f t="shared" ca="1" si="4"/>
        <v>1</v>
      </c>
      <c r="L40" s="3">
        <f t="shared" ca="1" si="5"/>
        <v>1.0000341780821917</v>
      </c>
      <c r="M40" s="3">
        <f t="shared" ca="1" si="2"/>
        <v>1</v>
      </c>
    </row>
    <row r="41" spans="2:13" x14ac:dyDescent="0.2">
      <c r="B41" s="7" t="s">
        <v>66</v>
      </c>
      <c r="E41" s="29">
        <f ca="1">IFERROR(ROUND((PRODUCT(M19:OFFSET(INDEX(H:H,MATCH(rng_NextCouponDate,H:H,1)),0,5))-1)*365/E40,6),0)</f>
        <v>1.5006E-2</v>
      </c>
      <c r="H41" s="2">
        <f t="shared" ca="1" si="3"/>
        <v>43629</v>
      </c>
      <c r="I41" s="2">
        <f t="shared" ca="1" si="0"/>
        <v>43623</v>
      </c>
      <c r="J41" s="14">
        <f t="shared" ca="1" si="1"/>
        <v>1.2475E-2</v>
      </c>
      <c r="K41" s="3">
        <f t="shared" ca="1" si="4"/>
        <v>0</v>
      </c>
      <c r="L41" s="3">
        <f t="shared" ca="1" si="5"/>
        <v>1</v>
      </c>
      <c r="M41" s="3">
        <f t="shared" ca="1" si="2"/>
        <v>1</v>
      </c>
    </row>
    <row r="42" spans="2:13" x14ac:dyDescent="0.2">
      <c r="B42" s="7" t="s">
        <v>65</v>
      </c>
      <c r="E42" s="18">
        <f ca="1">(E41+E26/10000)*E40/365*100</f>
        <v>0.11222630136986302</v>
      </c>
      <c r="H42" s="2" t="str">
        <f t="shared" ca="1" si="3"/>
        <v/>
      </c>
      <c r="I42" s="2" t="str">
        <f t="shared" ca="1" si="0"/>
        <v/>
      </c>
      <c r="J42" s="14" t="str">
        <f t="shared" ca="1" si="1"/>
        <v/>
      </c>
      <c r="K42" s="3" t="str">
        <f t="shared" ca="1" si="4"/>
        <v/>
      </c>
      <c r="L42" s="3" t="str">
        <f t="shared" ca="1" si="5"/>
        <v/>
      </c>
      <c r="M42" s="3" t="str">
        <f t="shared" ca="1" si="2"/>
        <v/>
      </c>
    </row>
    <row r="43" spans="2:13" x14ac:dyDescent="0.2">
      <c r="B43" s="20" t="s">
        <v>72</v>
      </c>
      <c r="C43" s="20"/>
      <c r="D43" s="20"/>
      <c r="E43" s="21">
        <f ca="1">ROUND(E39-E42,3)</f>
        <v>100.01600000000001</v>
      </c>
      <c r="H43" s="2" t="str">
        <f t="shared" ca="1" si="3"/>
        <v/>
      </c>
      <c r="I43" s="2" t="str">
        <f t="shared" ca="1" si="0"/>
        <v/>
      </c>
      <c r="J43" s="14" t="str">
        <f t="shared" ca="1" si="1"/>
        <v/>
      </c>
      <c r="K43" s="3" t="str">
        <f t="shared" ca="1" si="4"/>
        <v/>
      </c>
      <c r="L43" s="3" t="str">
        <f t="shared" ca="1" si="5"/>
        <v/>
      </c>
      <c r="M43" s="3" t="str">
        <f t="shared" ca="1" si="2"/>
        <v/>
      </c>
    </row>
    <row r="44" spans="2:13" x14ac:dyDescent="0.2">
      <c r="H44" s="2" t="str">
        <f t="shared" ca="1" si="3"/>
        <v/>
      </c>
      <c r="I44" s="2" t="str">
        <f t="shared" ca="1" si="0"/>
        <v/>
      </c>
      <c r="J44" s="14" t="str">
        <f t="shared" ca="1" si="1"/>
        <v/>
      </c>
      <c r="K44" s="3" t="str">
        <f t="shared" ca="1" si="4"/>
        <v/>
      </c>
      <c r="L44" s="3" t="str">
        <f t="shared" ca="1" si="5"/>
        <v/>
      </c>
      <c r="M44" s="3" t="str">
        <f t="shared" ca="1" si="2"/>
        <v/>
      </c>
    </row>
    <row r="45" spans="2:13" x14ac:dyDescent="0.2">
      <c r="E45" s="25" t="s">
        <v>71</v>
      </c>
      <c r="H45" s="2" t="str">
        <f t="shared" ca="1" si="3"/>
        <v/>
      </c>
      <c r="I45" s="2" t="str">
        <f t="shared" ca="1" si="0"/>
        <v/>
      </c>
      <c r="J45" s="14" t="str">
        <f t="shared" ca="1" si="1"/>
        <v/>
      </c>
      <c r="K45" s="3" t="str">
        <f t="shared" ca="1" si="4"/>
        <v/>
      </c>
      <c r="L45" s="3" t="str">
        <f t="shared" ca="1" si="5"/>
        <v/>
      </c>
      <c r="M45" s="3" t="str">
        <f t="shared" ca="1" si="2"/>
        <v/>
      </c>
    </row>
    <row r="46" spans="2:13" x14ac:dyDescent="0.2">
      <c r="H46" s="2" t="str">
        <f t="shared" ca="1" si="3"/>
        <v/>
      </c>
      <c r="I46" s="2" t="str">
        <f t="shared" ca="1" si="0"/>
        <v/>
      </c>
      <c r="J46" s="14" t="str">
        <f t="shared" ca="1" si="1"/>
        <v/>
      </c>
      <c r="K46" s="3" t="str">
        <f t="shared" ca="1" si="4"/>
        <v/>
      </c>
      <c r="L46" s="3" t="str">
        <f t="shared" ca="1" si="5"/>
        <v/>
      </c>
      <c r="M46" s="3" t="str">
        <f t="shared" ca="1" si="2"/>
        <v/>
      </c>
    </row>
    <row r="47" spans="2:13" x14ac:dyDescent="0.2">
      <c r="H47" s="2" t="str">
        <f t="shared" ca="1" si="3"/>
        <v/>
      </c>
      <c r="I47" s="2" t="str">
        <f t="shared" ca="1" si="0"/>
        <v/>
      </c>
      <c r="J47" s="14" t="str">
        <f t="shared" ca="1" si="1"/>
        <v/>
      </c>
      <c r="K47" s="3" t="str">
        <f t="shared" ca="1" si="4"/>
        <v/>
      </c>
      <c r="L47" s="3" t="str">
        <f t="shared" ca="1" si="5"/>
        <v/>
      </c>
      <c r="M47" s="3" t="str">
        <f t="shared" ca="1" si="2"/>
        <v/>
      </c>
    </row>
    <row r="48" spans="2:13" x14ac:dyDescent="0.2">
      <c r="H48" s="2" t="str">
        <f t="shared" ca="1" si="3"/>
        <v/>
      </c>
      <c r="I48" s="2" t="str">
        <f t="shared" ca="1" si="0"/>
        <v/>
      </c>
      <c r="J48" s="14" t="str">
        <f t="shared" ca="1" si="1"/>
        <v/>
      </c>
      <c r="K48" s="3" t="str">
        <f t="shared" ca="1" si="4"/>
        <v/>
      </c>
      <c r="L48" s="3" t="str">
        <f t="shared" ca="1" si="5"/>
        <v/>
      </c>
      <c r="M48" s="3" t="str">
        <f t="shared" ca="1" si="2"/>
        <v/>
      </c>
    </row>
    <row r="49" spans="8:13" x14ac:dyDescent="0.2">
      <c r="H49" s="2" t="str">
        <f t="shared" ca="1" si="3"/>
        <v/>
      </c>
      <c r="I49" s="2" t="str">
        <f t="shared" ca="1" si="0"/>
        <v/>
      </c>
      <c r="J49" s="14" t="str">
        <f t="shared" ca="1" si="1"/>
        <v/>
      </c>
      <c r="K49" s="3" t="str">
        <f t="shared" ca="1" si="4"/>
        <v/>
      </c>
      <c r="L49" s="3" t="str">
        <f t="shared" ca="1" si="5"/>
        <v/>
      </c>
      <c r="M49" s="3" t="str">
        <f t="shared" ca="1" si="2"/>
        <v/>
      </c>
    </row>
    <row r="50" spans="8:13" x14ac:dyDescent="0.2">
      <c r="H50" s="2" t="str">
        <f t="shared" ca="1" si="3"/>
        <v/>
      </c>
      <c r="I50" s="2" t="str">
        <f t="shared" ca="1" si="0"/>
        <v/>
      </c>
      <c r="J50" s="14" t="str">
        <f t="shared" ca="1" si="1"/>
        <v/>
      </c>
      <c r="K50" s="3" t="str">
        <f t="shared" ca="1" si="4"/>
        <v/>
      </c>
      <c r="L50" s="3" t="str">
        <f t="shared" ca="1" si="5"/>
        <v/>
      </c>
      <c r="M50" s="3" t="str">
        <f t="shared" ca="1" si="2"/>
        <v/>
      </c>
    </row>
    <row r="51" spans="8:13" x14ac:dyDescent="0.2">
      <c r="H51" s="2" t="str">
        <f t="shared" ca="1" si="3"/>
        <v/>
      </c>
      <c r="I51" s="2" t="str">
        <f t="shared" ref="I51:I82" ca="1" si="6">IF(H51="","",OFFSET(INDEX(pvt_SydneyWorkdays,MATCH(H51,pvt_SydneyWorkdays,0)),-3,0))</f>
        <v/>
      </c>
      <c r="J51" s="14" t="str">
        <f t="shared" ref="J51:J82" ca="1" si="7">IF(H51="","",IF(rng_TradeDate&lt;=I51,$E$29,INDEX(tbl_Data,MATCH(I51,rngData_Date,0),MATCH("AONIA",rngData_Index,0))/100))</f>
        <v/>
      </c>
      <c r="K51" s="3" t="str">
        <f t="shared" ca="1" si="4"/>
        <v/>
      </c>
      <c r="L51" s="3" t="str">
        <f t="shared" ca="1" si="5"/>
        <v/>
      </c>
      <c r="M51" s="3" t="str">
        <f t="shared" ref="M51:M82" ca="1" si="8">IF(H51="","",IF(rng_TradeDate&gt;H51,L51,1))</f>
        <v/>
      </c>
    </row>
    <row r="52" spans="8:13" x14ac:dyDescent="0.2">
      <c r="H52" s="2" t="str">
        <f t="shared" ref="H52:H83" ca="1" si="9">IF(H51="","",
IF(IF(LOOKUP(H51+1,pvt_SydneyWorkdays)=H51+1,H51+1,OFFSET(INDEX(pvt_SydneyWorkdays,MATCH(LOOKUP(H51+1,pvt_SydneyWorkdays),pvt_SydneyWorkdays,0)),1,0))&gt;rng_NextCouponDate,"",
IF(LOOKUP(H51+1,pvt_SydneyWorkdays)=H51+1,H51+1,OFFSET(INDEX(pvt_SydneyWorkdays,MATCH(LOOKUP(H51+1,pvt_SydneyWorkdays),pvt_SydneyWorkdays,0)),1,0))))</f>
        <v/>
      </c>
      <c r="I52" s="2" t="str">
        <f t="shared" ca="1" si="6"/>
        <v/>
      </c>
      <c r="J52" s="14" t="str">
        <f t="shared" ca="1" si="7"/>
        <v/>
      </c>
      <c r="K52" s="3" t="str">
        <f t="shared" ca="1" si="4"/>
        <v/>
      </c>
      <c r="L52" s="3" t="str">
        <f t="shared" ca="1" si="5"/>
        <v/>
      </c>
      <c r="M52" s="3" t="str">
        <f t="shared" ca="1" si="8"/>
        <v/>
      </c>
    </row>
    <row r="53" spans="8:13" x14ac:dyDescent="0.2">
      <c r="H53" s="2" t="str">
        <f t="shared" ca="1" si="9"/>
        <v/>
      </c>
      <c r="I53" s="2" t="str">
        <f t="shared" ca="1" si="6"/>
        <v/>
      </c>
      <c r="J53" s="14" t="str">
        <f t="shared" ca="1" si="7"/>
        <v/>
      </c>
      <c r="K53" s="3" t="str">
        <f t="shared" ca="1" si="4"/>
        <v/>
      </c>
      <c r="L53" s="3" t="str">
        <f t="shared" ca="1" si="5"/>
        <v/>
      </c>
      <c r="M53" s="3" t="str">
        <f t="shared" ca="1" si="8"/>
        <v/>
      </c>
    </row>
    <row r="54" spans="8:13" x14ac:dyDescent="0.2">
      <c r="H54" s="2" t="str">
        <f t="shared" ca="1" si="9"/>
        <v/>
      </c>
      <c r="I54" s="2" t="str">
        <f t="shared" ca="1" si="6"/>
        <v/>
      </c>
      <c r="J54" s="14" t="str">
        <f t="shared" ca="1" si="7"/>
        <v/>
      </c>
      <c r="K54" s="3" t="str">
        <f t="shared" ca="1" si="4"/>
        <v/>
      </c>
      <c r="L54" s="3" t="str">
        <f t="shared" ca="1" si="5"/>
        <v/>
      </c>
      <c r="M54" s="3" t="str">
        <f t="shared" ca="1" si="8"/>
        <v/>
      </c>
    </row>
    <row r="55" spans="8:13" x14ac:dyDescent="0.2">
      <c r="H55" s="2" t="str">
        <f t="shared" ca="1" si="9"/>
        <v/>
      </c>
      <c r="I55" s="2" t="str">
        <f t="shared" ca="1" si="6"/>
        <v/>
      </c>
      <c r="J55" s="14" t="str">
        <f t="shared" ca="1" si="7"/>
        <v/>
      </c>
      <c r="K55" s="3" t="str">
        <f t="shared" ca="1" si="4"/>
        <v/>
      </c>
      <c r="L55" s="3" t="str">
        <f t="shared" ca="1" si="5"/>
        <v/>
      </c>
      <c r="M55" s="3" t="str">
        <f t="shared" ca="1" si="8"/>
        <v/>
      </c>
    </row>
    <row r="56" spans="8:13" x14ac:dyDescent="0.2">
      <c r="H56" s="2" t="str">
        <f t="shared" ca="1" si="9"/>
        <v/>
      </c>
      <c r="I56" s="2" t="str">
        <f t="shared" ca="1" si="6"/>
        <v/>
      </c>
      <c r="J56" s="14" t="str">
        <f t="shared" ca="1" si="7"/>
        <v/>
      </c>
      <c r="K56" s="3" t="str">
        <f t="shared" ca="1" si="4"/>
        <v/>
      </c>
      <c r="L56" s="3" t="str">
        <f t="shared" ca="1" si="5"/>
        <v/>
      </c>
      <c r="M56" s="3" t="str">
        <f t="shared" ca="1" si="8"/>
        <v/>
      </c>
    </row>
    <row r="57" spans="8:13" x14ac:dyDescent="0.2">
      <c r="H57" s="2" t="str">
        <f t="shared" ca="1" si="9"/>
        <v/>
      </c>
      <c r="I57" s="2" t="str">
        <f t="shared" ca="1" si="6"/>
        <v/>
      </c>
      <c r="J57" s="14" t="str">
        <f t="shared" ca="1" si="7"/>
        <v/>
      </c>
      <c r="K57" s="3" t="str">
        <f t="shared" ca="1" si="4"/>
        <v/>
      </c>
      <c r="L57" s="3" t="str">
        <f t="shared" ca="1" si="5"/>
        <v/>
      </c>
      <c r="M57" s="3" t="str">
        <f t="shared" ca="1" si="8"/>
        <v/>
      </c>
    </row>
    <row r="58" spans="8:13" x14ac:dyDescent="0.2">
      <c r="H58" s="2" t="str">
        <f t="shared" ca="1" si="9"/>
        <v/>
      </c>
      <c r="I58" s="2" t="str">
        <f t="shared" ca="1" si="6"/>
        <v/>
      </c>
      <c r="J58" s="14" t="str">
        <f t="shared" ca="1" si="7"/>
        <v/>
      </c>
      <c r="K58" s="3" t="str">
        <f t="shared" ca="1" si="4"/>
        <v/>
      </c>
      <c r="L58" s="3" t="str">
        <f t="shared" ca="1" si="5"/>
        <v/>
      </c>
      <c r="M58" s="3" t="str">
        <f t="shared" ca="1" si="8"/>
        <v/>
      </c>
    </row>
    <row r="59" spans="8:13" x14ac:dyDescent="0.2">
      <c r="H59" s="2" t="str">
        <f t="shared" ca="1" si="9"/>
        <v/>
      </c>
      <c r="I59" s="2" t="str">
        <f t="shared" ca="1" si="6"/>
        <v/>
      </c>
      <c r="J59" s="14" t="str">
        <f t="shared" ca="1" si="7"/>
        <v/>
      </c>
      <c r="K59" s="3" t="str">
        <f t="shared" ca="1" si="4"/>
        <v/>
      </c>
      <c r="L59" s="3" t="str">
        <f t="shared" ca="1" si="5"/>
        <v/>
      </c>
      <c r="M59" s="3" t="str">
        <f t="shared" ca="1" si="8"/>
        <v/>
      </c>
    </row>
    <row r="60" spans="8:13" x14ac:dyDescent="0.2">
      <c r="H60" s="2" t="str">
        <f t="shared" ca="1" si="9"/>
        <v/>
      </c>
      <c r="I60" s="2" t="str">
        <f t="shared" ca="1" si="6"/>
        <v/>
      </c>
      <c r="J60" s="14" t="str">
        <f t="shared" ca="1" si="7"/>
        <v/>
      </c>
      <c r="K60" s="3" t="str">
        <f t="shared" ca="1" si="4"/>
        <v/>
      </c>
      <c r="L60" s="3" t="str">
        <f t="shared" ca="1" si="5"/>
        <v/>
      </c>
      <c r="M60" s="3" t="str">
        <f t="shared" ca="1" si="8"/>
        <v/>
      </c>
    </row>
    <row r="61" spans="8:13" x14ac:dyDescent="0.2">
      <c r="H61" s="2" t="str">
        <f t="shared" ca="1" si="9"/>
        <v/>
      </c>
      <c r="I61" s="2" t="str">
        <f t="shared" ca="1" si="6"/>
        <v/>
      </c>
      <c r="J61" s="14" t="str">
        <f t="shared" ca="1" si="7"/>
        <v/>
      </c>
      <c r="K61" s="3" t="str">
        <f t="shared" ca="1" si="4"/>
        <v/>
      </c>
      <c r="L61" s="3" t="str">
        <f t="shared" ca="1" si="5"/>
        <v/>
      </c>
      <c r="M61" s="3" t="str">
        <f t="shared" ca="1" si="8"/>
        <v/>
      </c>
    </row>
    <row r="62" spans="8:13" x14ac:dyDescent="0.2">
      <c r="H62" s="2" t="str">
        <f t="shared" ca="1" si="9"/>
        <v/>
      </c>
      <c r="I62" s="2" t="str">
        <f t="shared" ca="1" si="6"/>
        <v/>
      </c>
      <c r="J62" s="14" t="str">
        <f t="shared" ca="1" si="7"/>
        <v/>
      </c>
      <c r="K62" s="3" t="str">
        <f t="shared" ca="1" si="4"/>
        <v/>
      </c>
      <c r="L62" s="3" t="str">
        <f t="shared" ca="1" si="5"/>
        <v/>
      </c>
      <c r="M62" s="3" t="str">
        <f t="shared" ca="1" si="8"/>
        <v/>
      </c>
    </row>
    <row r="63" spans="8:13" x14ac:dyDescent="0.2">
      <c r="H63" s="2" t="str">
        <f t="shared" ca="1" si="9"/>
        <v/>
      </c>
      <c r="I63" s="2" t="str">
        <f t="shared" ca="1" si="6"/>
        <v/>
      </c>
      <c r="J63" s="14" t="str">
        <f t="shared" ca="1" si="7"/>
        <v/>
      </c>
      <c r="K63" s="3" t="str">
        <f t="shared" ca="1" si="4"/>
        <v/>
      </c>
      <c r="L63" s="3" t="str">
        <f t="shared" ca="1" si="5"/>
        <v/>
      </c>
      <c r="M63" s="3" t="str">
        <f t="shared" ca="1" si="8"/>
        <v/>
      </c>
    </row>
    <row r="64" spans="8:13" x14ac:dyDescent="0.2">
      <c r="H64" s="2" t="str">
        <f t="shared" ca="1" si="9"/>
        <v/>
      </c>
      <c r="I64" s="2" t="str">
        <f t="shared" ca="1" si="6"/>
        <v/>
      </c>
      <c r="J64" s="14" t="str">
        <f t="shared" ca="1" si="7"/>
        <v/>
      </c>
      <c r="K64" s="3" t="str">
        <f t="shared" ca="1" si="4"/>
        <v/>
      </c>
      <c r="L64" s="3" t="str">
        <f t="shared" ca="1" si="5"/>
        <v/>
      </c>
      <c r="M64" s="3" t="str">
        <f t="shared" ca="1" si="8"/>
        <v/>
      </c>
    </row>
    <row r="65" spans="8:13" x14ac:dyDescent="0.2">
      <c r="H65" s="2" t="str">
        <f t="shared" ca="1" si="9"/>
        <v/>
      </c>
      <c r="I65" s="2" t="str">
        <f t="shared" ca="1" si="6"/>
        <v/>
      </c>
      <c r="J65" s="14" t="str">
        <f t="shared" ca="1" si="7"/>
        <v/>
      </c>
      <c r="K65" s="3" t="str">
        <f t="shared" ca="1" si="4"/>
        <v/>
      </c>
      <c r="L65" s="3" t="str">
        <f t="shared" ca="1" si="5"/>
        <v/>
      </c>
      <c r="M65" s="3" t="str">
        <f t="shared" ca="1" si="8"/>
        <v/>
      </c>
    </row>
    <row r="66" spans="8:13" x14ac:dyDescent="0.2">
      <c r="H66" s="2" t="str">
        <f t="shared" ca="1" si="9"/>
        <v/>
      </c>
      <c r="I66" s="2" t="str">
        <f t="shared" ca="1" si="6"/>
        <v/>
      </c>
      <c r="J66" s="14" t="str">
        <f t="shared" ca="1" si="7"/>
        <v/>
      </c>
      <c r="K66" s="3" t="str">
        <f t="shared" ca="1" si="4"/>
        <v/>
      </c>
      <c r="L66" s="3" t="str">
        <f t="shared" ca="1" si="5"/>
        <v/>
      </c>
      <c r="M66" s="3" t="str">
        <f t="shared" ca="1" si="8"/>
        <v/>
      </c>
    </row>
    <row r="67" spans="8:13" x14ac:dyDescent="0.2">
      <c r="H67" s="2" t="str">
        <f t="shared" ca="1" si="9"/>
        <v/>
      </c>
      <c r="I67" s="2" t="str">
        <f t="shared" ca="1" si="6"/>
        <v/>
      </c>
      <c r="J67" s="14" t="str">
        <f t="shared" ca="1" si="7"/>
        <v/>
      </c>
      <c r="K67" s="3" t="str">
        <f t="shared" ca="1" si="4"/>
        <v/>
      </c>
      <c r="L67" s="3" t="str">
        <f t="shared" ca="1" si="5"/>
        <v/>
      </c>
      <c r="M67" s="3" t="str">
        <f t="shared" ca="1" si="8"/>
        <v/>
      </c>
    </row>
    <row r="68" spans="8:13" x14ac:dyDescent="0.2">
      <c r="H68" s="2" t="str">
        <f t="shared" ca="1" si="9"/>
        <v/>
      </c>
      <c r="I68" s="2" t="str">
        <f t="shared" ca="1" si="6"/>
        <v/>
      </c>
      <c r="J68" s="14" t="str">
        <f t="shared" ca="1" si="7"/>
        <v/>
      </c>
      <c r="K68" s="3" t="str">
        <f t="shared" ca="1" si="4"/>
        <v/>
      </c>
      <c r="L68" s="3" t="str">
        <f t="shared" ca="1" si="5"/>
        <v/>
      </c>
      <c r="M68" s="3" t="str">
        <f t="shared" ca="1" si="8"/>
        <v/>
      </c>
    </row>
    <row r="69" spans="8:13" x14ac:dyDescent="0.2">
      <c r="H69" s="2" t="str">
        <f t="shared" ca="1" si="9"/>
        <v/>
      </c>
      <c r="I69" s="2" t="str">
        <f t="shared" ca="1" si="6"/>
        <v/>
      </c>
      <c r="J69" s="14" t="str">
        <f t="shared" ca="1" si="7"/>
        <v/>
      </c>
      <c r="K69" s="3" t="str">
        <f t="shared" ca="1" si="4"/>
        <v/>
      </c>
      <c r="L69" s="3" t="str">
        <f t="shared" ca="1" si="5"/>
        <v/>
      </c>
      <c r="M69" s="3" t="str">
        <f t="shared" ca="1" si="8"/>
        <v/>
      </c>
    </row>
    <row r="70" spans="8:13" x14ac:dyDescent="0.2">
      <c r="H70" s="2" t="str">
        <f t="shared" ca="1" si="9"/>
        <v/>
      </c>
      <c r="I70" s="2" t="str">
        <f t="shared" ca="1" si="6"/>
        <v/>
      </c>
      <c r="J70" s="14" t="str">
        <f t="shared" ca="1" si="7"/>
        <v/>
      </c>
      <c r="K70" s="3" t="str">
        <f t="shared" ca="1" si="4"/>
        <v/>
      </c>
      <c r="L70" s="3" t="str">
        <f t="shared" ca="1" si="5"/>
        <v/>
      </c>
      <c r="M70" s="3" t="str">
        <f t="shared" ca="1" si="8"/>
        <v/>
      </c>
    </row>
    <row r="71" spans="8:13" x14ac:dyDescent="0.2">
      <c r="H71" s="2" t="str">
        <f t="shared" ca="1" si="9"/>
        <v/>
      </c>
      <c r="I71" s="2" t="str">
        <f t="shared" ca="1" si="6"/>
        <v/>
      </c>
      <c r="J71" s="14" t="str">
        <f t="shared" ca="1" si="7"/>
        <v/>
      </c>
      <c r="K71" s="3" t="str">
        <f t="shared" ca="1" si="4"/>
        <v/>
      </c>
      <c r="L71" s="3" t="str">
        <f t="shared" ca="1" si="5"/>
        <v/>
      </c>
      <c r="M71" s="3" t="str">
        <f t="shared" ca="1" si="8"/>
        <v/>
      </c>
    </row>
    <row r="72" spans="8:13" x14ac:dyDescent="0.2">
      <c r="H72" s="2" t="str">
        <f t="shared" ca="1" si="9"/>
        <v/>
      </c>
      <c r="I72" s="2" t="str">
        <f t="shared" ca="1" si="6"/>
        <v/>
      </c>
      <c r="J72" s="14" t="str">
        <f t="shared" ca="1" si="7"/>
        <v/>
      </c>
      <c r="K72" s="3" t="str">
        <f t="shared" ca="1" si="4"/>
        <v/>
      </c>
      <c r="L72" s="3" t="str">
        <f t="shared" ca="1" si="5"/>
        <v/>
      </c>
      <c r="M72" s="3" t="str">
        <f t="shared" ca="1" si="8"/>
        <v/>
      </c>
    </row>
    <row r="73" spans="8:13" x14ac:dyDescent="0.2">
      <c r="H73" s="2" t="str">
        <f t="shared" ca="1" si="9"/>
        <v/>
      </c>
      <c r="I73" s="2" t="str">
        <f t="shared" ca="1" si="6"/>
        <v/>
      </c>
      <c r="J73" s="14" t="str">
        <f t="shared" ca="1" si="7"/>
        <v/>
      </c>
      <c r="K73" s="3" t="str">
        <f t="shared" ca="1" si="4"/>
        <v/>
      </c>
      <c r="L73" s="3" t="str">
        <f t="shared" ca="1" si="5"/>
        <v/>
      </c>
      <c r="M73" s="3" t="str">
        <f t="shared" ca="1" si="8"/>
        <v/>
      </c>
    </row>
    <row r="74" spans="8:13" x14ac:dyDescent="0.2">
      <c r="H74" s="2" t="str">
        <f t="shared" ca="1" si="9"/>
        <v/>
      </c>
      <c r="I74" s="2" t="str">
        <f t="shared" ca="1" si="6"/>
        <v/>
      </c>
      <c r="J74" s="14" t="str">
        <f t="shared" ca="1" si="7"/>
        <v/>
      </c>
      <c r="K74" s="3" t="str">
        <f t="shared" ca="1" si="4"/>
        <v/>
      </c>
      <c r="L74" s="3" t="str">
        <f t="shared" ca="1" si="5"/>
        <v/>
      </c>
      <c r="M74" s="3" t="str">
        <f t="shared" ca="1" si="8"/>
        <v/>
      </c>
    </row>
    <row r="75" spans="8:13" x14ac:dyDescent="0.2">
      <c r="H75" s="2" t="str">
        <f t="shared" ca="1" si="9"/>
        <v/>
      </c>
      <c r="I75" s="2" t="str">
        <f t="shared" ca="1" si="6"/>
        <v/>
      </c>
      <c r="J75" s="14" t="str">
        <f t="shared" ca="1" si="7"/>
        <v/>
      </c>
      <c r="K75" s="3" t="str">
        <f t="shared" ca="1" si="4"/>
        <v/>
      </c>
      <c r="L75" s="3" t="str">
        <f t="shared" ca="1" si="5"/>
        <v/>
      </c>
      <c r="M75" s="3" t="str">
        <f t="shared" ca="1" si="8"/>
        <v/>
      </c>
    </row>
    <row r="76" spans="8:13" x14ac:dyDescent="0.2">
      <c r="H76" s="2" t="str">
        <f t="shared" ca="1" si="9"/>
        <v/>
      </c>
      <c r="I76" s="2" t="str">
        <f t="shared" ca="1" si="6"/>
        <v/>
      </c>
      <c r="J76" s="14" t="str">
        <f t="shared" ca="1" si="7"/>
        <v/>
      </c>
      <c r="K76" s="3" t="str">
        <f t="shared" ca="1" si="4"/>
        <v/>
      </c>
      <c r="L76" s="3" t="str">
        <f t="shared" ca="1" si="5"/>
        <v/>
      </c>
      <c r="M76" s="3" t="str">
        <f t="shared" ca="1" si="8"/>
        <v/>
      </c>
    </row>
    <row r="77" spans="8:13" x14ac:dyDescent="0.2">
      <c r="H77" s="2" t="str">
        <f t="shared" ca="1" si="9"/>
        <v/>
      </c>
      <c r="I77" s="2" t="str">
        <f t="shared" ca="1" si="6"/>
        <v/>
      </c>
      <c r="J77" s="14" t="str">
        <f t="shared" ca="1" si="7"/>
        <v/>
      </c>
      <c r="K77" s="3" t="str">
        <f t="shared" ca="1" si="4"/>
        <v/>
      </c>
      <c r="L77" s="3" t="str">
        <f t="shared" ca="1" si="5"/>
        <v/>
      </c>
      <c r="M77" s="3" t="str">
        <f t="shared" ca="1" si="8"/>
        <v/>
      </c>
    </row>
    <row r="78" spans="8:13" x14ac:dyDescent="0.2">
      <c r="H78" s="2" t="str">
        <f t="shared" ca="1" si="9"/>
        <v/>
      </c>
      <c r="I78" s="2" t="str">
        <f t="shared" ca="1" si="6"/>
        <v/>
      </c>
      <c r="J78" s="14" t="str">
        <f t="shared" ca="1" si="7"/>
        <v/>
      </c>
      <c r="K78" s="3" t="str">
        <f t="shared" ca="1" si="4"/>
        <v/>
      </c>
      <c r="L78" s="3" t="str">
        <f t="shared" ca="1" si="5"/>
        <v/>
      </c>
      <c r="M78" s="3" t="str">
        <f t="shared" ca="1" si="8"/>
        <v/>
      </c>
    </row>
    <row r="79" spans="8:13" x14ac:dyDescent="0.2">
      <c r="H79" s="2" t="str">
        <f t="shared" ca="1" si="9"/>
        <v/>
      </c>
      <c r="I79" s="2" t="str">
        <f t="shared" ca="1" si="6"/>
        <v/>
      </c>
      <c r="J79" s="14" t="str">
        <f t="shared" ca="1" si="7"/>
        <v/>
      </c>
      <c r="K79" s="3" t="str">
        <f t="shared" ca="1" si="4"/>
        <v/>
      </c>
      <c r="L79" s="3" t="str">
        <f t="shared" ca="1" si="5"/>
        <v/>
      </c>
      <c r="M79" s="3" t="str">
        <f t="shared" ca="1" si="8"/>
        <v/>
      </c>
    </row>
    <row r="80" spans="8:13" x14ac:dyDescent="0.2">
      <c r="H80" s="2" t="str">
        <f t="shared" ca="1" si="9"/>
        <v/>
      </c>
      <c r="I80" s="2" t="str">
        <f t="shared" ca="1" si="6"/>
        <v/>
      </c>
      <c r="J80" s="14" t="str">
        <f t="shared" ca="1" si="7"/>
        <v/>
      </c>
      <c r="K80" s="3" t="str">
        <f t="shared" ca="1" si="4"/>
        <v/>
      </c>
      <c r="L80" s="3" t="str">
        <f t="shared" ca="1" si="5"/>
        <v/>
      </c>
      <c r="M80" s="3" t="str">
        <f t="shared" ca="1" si="8"/>
        <v/>
      </c>
    </row>
    <row r="81" spans="8:13" x14ac:dyDescent="0.2">
      <c r="H81" s="2" t="str">
        <f t="shared" ca="1" si="9"/>
        <v/>
      </c>
      <c r="I81" s="2" t="str">
        <f t="shared" ca="1" si="6"/>
        <v/>
      </c>
      <c r="J81" s="14" t="str">
        <f t="shared" ca="1" si="7"/>
        <v/>
      </c>
      <c r="K81" s="3" t="str">
        <f t="shared" ca="1" si="4"/>
        <v/>
      </c>
      <c r="L81" s="3" t="str">
        <f t="shared" ca="1" si="5"/>
        <v/>
      </c>
      <c r="M81" s="3" t="str">
        <f t="shared" ca="1" si="8"/>
        <v/>
      </c>
    </row>
    <row r="82" spans="8:13" x14ac:dyDescent="0.2">
      <c r="H82" s="2" t="str">
        <f t="shared" ca="1" si="9"/>
        <v/>
      </c>
      <c r="I82" s="2" t="str">
        <f t="shared" ca="1" si="6"/>
        <v/>
      </c>
      <c r="J82" s="14" t="str">
        <f t="shared" ca="1" si="7"/>
        <v/>
      </c>
      <c r="K82" s="3" t="str">
        <f t="shared" ca="1" si="4"/>
        <v/>
      </c>
      <c r="L82" s="3" t="str">
        <f t="shared" ca="1" si="5"/>
        <v/>
      </c>
      <c r="M82" s="3" t="str">
        <f t="shared" ca="1" si="8"/>
        <v/>
      </c>
    </row>
    <row r="83" spans="8:13" x14ac:dyDescent="0.2">
      <c r="H83" s="2" t="str">
        <f t="shared" ca="1" si="9"/>
        <v/>
      </c>
      <c r="I83" s="2" t="str">
        <f t="shared" ref="I83:I114" ca="1" si="10">IF(H83="","",OFFSET(INDEX(pvt_SydneyWorkdays,MATCH(H83,pvt_SydneyWorkdays,0)),-3,0))</f>
        <v/>
      </c>
      <c r="J83" s="14" t="str">
        <f t="shared" ref="J83:J114" ca="1" si="11">IF(H83="","",IF(rng_TradeDate&lt;=I83,$E$29,INDEX(tbl_Data,MATCH(I83,rngData_Date,0),MATCH("AONIA",rngData_Index,0))/100))</f>
        <v/>
      </c>
      <c r="K83" s="3" t="str">
        <f t="shared" ca="1" si="4"/>
        <v/>
      </c>
      <c r="L83" s="3" t="str">
        <f t="shared" ca="1" si="5"/>
        <v/>
      </c>
      <c r="M83" s="3" t="str">
        <f t="shared" ref="M83:M114" ca="1" si="12">IF(H83="","",IF(rng_TradeDate&gt;H83,L83,1))</f>
        <v/>
      </c>
    </row>
    <row r="84" spans="8:13" x14ac:dyDescent="0.2">
      <c r="H84" s="2" t="str">
        <f t="shared" ref="H84:H115" ca="1" si="13">IF(H83="","",
IF(IF(LOOKUP(H83+1,pvt_SydneyWorkdays)=H83+1,H83+1,OFFSET(INDEX(pvt_SydneyWorkdays,MATCH(LOOKUP(H83+1,pvt_SydneyWorkdays),pvt_SydneyWorkdays,0)),1,0))&gt;rng_NextCouponDate,"",
IF(LOOKUP(H83+1,pvt_SydneyWorkdays)=H83+1,H83+1,OFFSET(INDEX(pvt_SydneyWorkdays,MATCH(LOOKUP(H83+1,pvt_SydneyWorkdays),pvt_SydneyWorkdays,0)),1,0))))</f>
        <v/>
      </c>
      <c r="I84" s="2" t="str">
        <f t="shared" ca="1" si="10"/>
        <v/>
      </c>
      <c r="J84" s="14" t="str">
        <f t="shared" ca="1" si="11"/>
        <v/>
      </c>
      <c r="K84" s="3" t="str">
        <f t="shared" ref="K84:K147" ca="1" si="14">IF(H84="","",IFERROR(H85-H84,0))</f>
        <v/>
      </c>
      <c r="L84" s="3" t="str">
        <f t="shared" ref="L84:L147" ca="1" si="15">IF(H84="","",IF(K84=0,1,1+(J84*K84)/365))</f>
        <v/>
      </c>
      <c r="M84" s="3" t="str">
        <f t="shared" ca="1" si="12"/>
        <v/>
      </c>
    </row>
    <row r="85" spans="8:13" x14ac:dyDescent="0.2">
      <c r="H85" s="2" t="str">
        <f t="shared" ca="1" si="13"/>
        <v/>
      </c>
      <c r="I85" s="2" t="str">
        <f t="shared" ca="1" si="10"/>
        <v/>
      </c>
      <c r="J85" s="14" t="str">
        <f t="shared" ca="1" si="11"/>
        <v/>
      </c>
      <c r="K85" s="3" t="str">
        <f t="shared" ca="1" si="14"/>
        <v/>
      </c>
      <c r="L85" s="3" t="str">
        <f t="shared" ca="1" si="15"/>
        <v/>
      </c>
      <c r="M85" s="3" t="str">
        <f t="shared" ca="1" si="12"/>
        <v/>
      </c>
    </row>
    <row r="86" spans="8:13" x14ac:dyDescent="0.2">
      <c r="H86" s="2" t="str">
        <f t="shared" ca="1" si="13"/>
        <v/>
      </c>
      <c r="I86" s="2" t="str">
        <f t="shared" ca="1" si="10"/>
        <v/>
      </c>
      <c r="J86" s="14" t="str">
        <f t="shared" ca="1" si="11"/>
        <v/>
      </c>
      <c r="K86" s="3" t="str">
        <f t="shared" ca="1" si="14"/>
        <v/>
      </c>
      <c r="L86" s="3" t="str">
        <f t="shared" ca="1" si="15"/>
        <v/>
      </c>
      <c r="M86" s="3" t="str">
        <f t="shared" ca="1" si="12"/>
        <v/>
      </c>
    </row>
    <row r="87" spans="8:13" x14ac:dyDescent="0.2">
      <c r="H87" s="2" t="str">
        <f t="shared" ca="1" si="13"/>
        <v/>
      </c>
      <c r="I87" s="2" t="str">
        <f t="shared" ca="1" si="10"/>
        <v/>
      </c>
      <c r="J87" s="14" t="str">
        <f t="shared" ca="1" si="11"/>
        <v/>
      </c>
      <c r="K87" s="3" t="str">
        <f t="shared" ca="1" si="14"/>
        <v/>
      </c>
      <c r="L87" s="3" t="str">
        <f t="shared" ca="1" si="15"/>
        <v/>
      </c>
      <c r="M87" s="3" t="str">
        <f t="shared" ca="1" si="12"/>
        <v/>
      </c>
    </row>
    <row r="88" spans="8:13" x14ac:dyDescent="0.2">
      <c r="H88" s="2" t="str">
        <f t="shared" ca="1" si="13"/>
        <v/>
      </c>
      <c r="I88" s="2" t="str">
        <f t="shared" ca="1" si="10"/>
        <v/>
      </c>
      <c r="J88" s="14" t="str">
        <f t="shared" ca="1" si="11"/>
        <v/>
      </c>
      <c r="K88" s="3" t="str">
        <f t="shared" ca="1" si="14"/>
        <v/>
      </c>
      <c r="L88" s="3" t="str">
        <f t="shared" ca="1" si="15"/>
        <v/>
      </c>
      <c r="M88" s="3" t="str">
        <f t="shared" ca="1" si="12"/>
        <v/>
      </c>
    </row>
    <row r="89" spans="8:13" x14ac:dyDescent="0.2">
      <c r="H89" s="2" t="str">
        <f t="shared" ca="1" si="13"/>
        <v/>
      </c>
      <c r="I89" s="2" t="str">
        <f t="shared" ca="1" si="10"/>
        <v/>
      </c>
      <c r="J89" s="14" t="str">
        <f t="shared" ca="1" si="11"/>
        <v/>
      </c>
      <c r="K89" s="3" t="str">
        <f t="shared" ca="1" si="14"/>
        <v/>
      </c>
      <c r="L89" s="3" t="str">
        <f t="shared" ca="1" si="15"/>
        <v/>
      </c>
      <c r="M89" s="3" t="str">
        <f t="shared" ca="1" si="12"/>
        <v/>
      </c>
    </row>
    <row r="90" spans="8:13" x14ac:dyDescent="0.2">
      <c r="H90" s="2" t="str">
        <f t="shared" ca="1" si="13"/>
        <v/>
      </c>
      <c r="I90" s="2" t="str">
        <f t="shared" ca="1" si="10"/>
        <v/>
      </c>
      <c r="J90" s="14" t="str">
        <f t="shared" ca="1" si="11"/>
        <v/>
      </c>
      <c r="K90" s="3" t="str">
        <f t="shared" ca="1" si="14"/>
        <v/>
      </c>
      <c r="L90" s="3" t="str">
        <f t="shared" ca="1" si="15"/>
        <v/>
      </c>
      <c r="M90" s="3" t="str">
        <f t="shared" ca="1" si="12"/>
        <v/>
      </c>
    </row>
    <row r="91" spans="8:13" x14ac:dyDescent="0.2">
      <c r="H91" s="2" t="str">
        <f t="shared" ca="1" si="13"/>
        <v/>
      </c>
      <c r="I91" s="2" t="str">
        <f t="shared" ca="1" si="10"/>
        <v/>
      </c>
      <c r="J91" s="14" t="str">
        <f t="shared" ca="1" si="11"/>
        <v/>
      </c>
      <c r="K91" s="3" t="str">
        <f t="shared" ca="1" si="14"/>
        <v/>
      </c>
      <c r="L91" s="3" t="str">
        <f t="shared" ca="1" si="15"/>
        <v/>
      </c>
      <c r="M91" s="3" t="str">
        <f t="shared" ca="1" si="12"/>
        <v/>
      </c>
    </row>
    <row r="92" spans="8:13" x14ac:dyDescent="0.2">
      <c r="H92" s="2" t="str">
        <f t="shared" ca="1" si="13"/>
        <v/>
      </c>
      <c r="I92" s="2" t="str">
        <f t="shared" ca="1" si="10"/>
        <v/>
      </c>
      <c r="J92" s="14" t="str">
        <f t="shared" ca="1" si="11"/>
        <v/>
      </c>
      <c r="K92" s="3" t="str">
        <f t="shared" ca="1" si="14"/>
        <v/>
      </c>
      <c r="L92" s="3" t="str">
        <f t="shared" ca="1" si="15"/>
        <v/>
      </c>
      <c r="M92" s="3" t="str">
        <f t="shared" ca="1" si="12"/>
        <v/>
      </c>
    </row>
    <row r="93" spans="8:13" x14ac:dyDescent="0.2">
      <c r="H93" s="2" t="str">
        <f t="shared" ca="1" si="13"/>
        <v/>
      </c>
      <c r="I93" s="2" t="str">
        <f t="shared" ca="1" si="10"/>
        <v/>
      </c>
      <c r="J93" s="14" t="str">
        <f t="shared" ca="1" si="11"/>
        <v/>
      </c>
      <c r="K93" s="3" t="str">
        <f t="shared" ca="1" si="14"/>
        <v/>
      </c>
      <c r="L93" s="3" t="str">
        <f t="shared" ca="1" si="15"/>
        <v/>
      </c>
      <c r="M93" s="3" t="str">
        <f t="shared" ca="1" si="12"/>
        <v/>
      </c>
    </row>
    <row r="94" spans="8:13" x14ac:dyDescent="0.2">
      <c r="H94" s="2" t="str">
        <f t="shared" ca="1" si="13"/>
        <v/>
      </c>
      <c r="I94" s="2" t="str">
        <f t="shared" ca="1" si="10"/>
        <v/>
      </c>
      <c r="J94" s="14" t="str">
        <f t="shared" ca="1" si="11"/>
        <v/>
      </c>
      <c r="K94" s="3" t="str">
        <f t="shared" ca="1" si="14"/>
        <v/>
      </c>
      <c r="L94" s="3" t="str">
        <f t="shared" ca="1" si="15"/>
        <v/>
      </c>
      <c r="M94" s="3" t="str">
        <f t="shared" ca="1" si="12"/>
        <v/>
      </c>
    </row>
    <row r="95" spans="8:13" x14ac:dyDescent="0.2">
      <c r="H95" s="2" t="str">
        <f t="shared" ca="1" si="13"/>
        <v/>
      </c>
      <c r="I95" s="2" t="str">
        <f t="shared" ca="1" si="10"/>
        <v/>
      </c>
      <c r="J95" s="14" t="str">
        <f t="shared" ca="1" si="11"/>
        <v/>
      </c>
      <c r="K95" s="3" t="str">
        <f t="shared" ca="1" si="14"/>
        <v/>
      </c>
      <c r="L95" s="3" t="str">
        <f t="shared" ca="1" si="15"/>
        <v/>
      </c>
      <c r="M95" s="3" t="str">
        <f t="shared" ca="1" si="12"/>
        <v/>
      </c>
    </row>
    <row r="96" spans="8:13" x14ac:dyDescent="0.2">
      <c r="H96" s="2" t="str">
        <f t="shared" ca="1" si="13"/>
        <v/>
      </c>
      <c r="I96" s="2" t="str">
        <f t="shared" ca="1" si="10"/>
        <v/>
      </c>
      <c r="J96" s="14" t="str">
        <f t="shared" ca="1" si="11"/>
        <v/>
      </c>
      <c r="K96" s="3" t="str">
        <f t="shared" ca="1" si="14"/>
        <v/>
      </c>
      <c r="L96" s="3" t="str">
        <f t="shared" ca="1" si="15"/>
        <v/>
      </c>
      <c r="M96" s="3" t="str">
        <f t="shared" ca="1" si="12"/>
        <v/>
      </c>
    </row>
    <row r="97" spans="8:13" x14ac:dyDescent="0.2">
      <c r="H97" s="2" t="str">
        <f t="shared" ca="1" si="13"/>
        <v/>
      </c>
      <c r="I97" s="2" t="str">
        <f t="shared" ca="1" si="10"/>
        <v/>
      </c>
      <c r="J97" s="14" t="str">
        <f t="shared" ca="1" si="11"/>
        <v/>
      </c>
      <c r="K97" s="3" t="str">
        <f t="shared" ca="1" si="14"/>
        <v/>
      </c>
      <c r="L97" s="3" t="str">
        <f t="shared" ca="1" si="15"/>
        <v/>
      </c>
      <c r="M97" s="3" t="str">
        <f t="shared" ca="1" si="12"/>
        <v/>
      </c>
    </row>
    <row r="98" spans="8:13" x14ac:dyDescent="0.2">
      <c r="H98" s="2" t="str">
        <f t="shared" ca="1" si="13"/>
        <v/>
      </c>
      <c r="I98" s="2" t="str">
        <f t="shared" ca="1" si="10"/>
        <v/>
      </c>
      <c r="J98" s="14" t="str">
        <f t="shared" ca="1" si="11"/>
        <v/>
      </c>
      <c r="K98" s="3" t="str">
        <f t="shared" ca="1" si="14"/>
        <v/>
      </c>
      <c r="L98" s="3" t="str">
        <f t="shared" ca="1" si="15"/>
        <v/>
      </c>
      <c r="M98" s="3" t="str">
        <f t="shared" ca="1" si="12"/>
        <v/>
      </c>
    </row>
    <row r="99" spans="8:13" x14ac:dyDescent="0.2">
      <c r="H99" s="2" t="str">
        <f t="shared" ca="1" si="13"/>
        <v/>
      </c>
      <c r="I99" s="2" t="str">
        <f t="shared" ca="1" si="10"/>
        <v/>
      </c>
      <c r="J99" s="14" t="str">
        <f t="shared" ca="1" si="11"/>
        <v/>
      </c>
      <c r="K99" s="3" t="str">
        <f t="shared" ca="1" si="14"/>
        <v/>
      </c>
      <c r="L99" s="3" t="str">
        <f t="shared" ca="1" si="15"/>
        <v/>
      </c>
      <c r="M99" s="3" t="str">
        <f t="shared" ca="1" si="12"/>
        <v/>
      </c>
    </row>
    <row r="100" spans="8:13" x14ac:dyDescent="0.2">
      <c r="H100" s="2" t="str">
        <f t="shared" ca="1" si="13"/>
        <v/>
      </c>
      <c r="I100" s="2" t="str">
        <f t="shared" ca="1" si="10"/>
        <v/>
      </c>
      <c r="J100" s="14" t="str">
        <f t="shared" ca="1" si="11"/>
        <v/>
      </c>
      <c r="K100" s="3" t="str">
        <f t="shared" ca="1" si="14"/>
        <v/>
      </c>
      <c r="L100" s="3" t="str">
        <f t="shared" ca="1" si="15"/>
        <v/>
      </c>
      <c r="M100" s="3" t="str">
        <f t="shared" ca="1" si="12"/>
        <v/>
      </c>
    </row>
    <row r="101" spans="8:13" x14ac:dyDescent="0.2">
      <c r="H101" s="2" t="str">
        <f t="shared" ca="1" si="13"/>
        <v/>
      </c>
      <c r="I101" s="2" t="str">
        <f t="shared" ca="1" si="10"/>
        <v/>
      </c>
      <c r="J101" s="14" t="str">
        <f t="shared" ca="1" si="11"/>
        <v/>
      </c>
      <c r="K101" s="3" t="str">
        <f t="shared" ca="1" si="14"/>
        <v/>
      </c>
      <c r="L101" s="3" t="str">
        <f t="shared" ca="1" si="15"/>
        <v/>
      </c>
      <c r="M101" s="3" t="str">
        <f t="shared" ca="1" si="12"/>
        <v/>
      </c>
    </row>
    <row r="102" spans="8:13" x14ac:dyDescent="0.2">
      <c r="H102" s="2" t="str">
        <f t="shared" ca="1" si="13"/>
        <v/>
      </c>
      <c r="I102" s="2" t="str">
        <f t="shared" ca="1" si="10"/>
        <v/>
      </c>
      <c r="J102" s="14" t="str">
        <f t="shared" ca="1" si="11"/>
        <v/>
      </c>
      <c r="K102" s="3" t="str">
        <f t="shared" ca="1" si="14"/>
        <v/>
      </c>
      <c r="L102" s="3" t="str">
        <f t="shared" ca="1" si="15"/>
        <v/>
      </c>
      <c r="M102" s="3" t="str">
        <f t="shared" ca="1" si="12"/>
        <v/>
      </c>
    </row>
    <row r="103" spans="8:13" x14ac:dyDescent="0.2">
      <c r="H103" s="2" t="str">
        <f t="shared" ca="1" si="13"/>
        <v/>
      </c>
      <c r="I103" s="2" t="str">
        <f t="shared" ca="1" si="10"/>
        <v/>
      </c>
      <c r="J103" s="14" t="str">
        <f t="shared" ca="1" si="11"/>
        <v/>
      </c>
      <c r="K103" s="3" t="str">
        <f t="shared" ca="1" si="14"/>
        <v/>
      </c>
      <c r="L103" s="3" t="str">
        <f t="shared" ca="1" si="15"/>
        <v/>
      </c>
      <c r="M103" s="3" t="str">
        <f t="shared" ca="1" si="12"/>
        <v/>
      </c>
    </row>
    <row r="104" spans="8:13" x14ac:dyDescent="0.2">
      <c r="H104" s="2" t="str">
        <f t="shared" ca="1" si="13"/>
        <v/>
      </c>
      <c r="I104" s="2" t="str">
        <f t="shared" ca="1" si="10"/>
        <v/>
      </c>
      <c r="J104" s="14" t="str">
        <f t="shared" ca="1" si="11"/>
        <v/>
      </c>
      <c r="K104" s="3" t="str">
        <f t="shared" ca="1" si="14"/>
        <v/>
      </c>
      <c r="L104" s="3" t="str">
        <f t="shared" ca="1" si="15"/>
        <v/>
      </c>
      <c r="M104" s="3" t="str">
        <f t="shared" ca="1" si="12"/>
        <v/>
      </c>
    </row>
    <row r="105" spans="8:13" x14ac:dyDescent="0.2">
      <c r="H105" s="2" t="str">
        <f t="shared" ca="1" si="13"/>
        <v/>
      </c>
      <c r="I105" s="2" t="str">
        <f t="shared" ca="1" si="10"/>
        <v/>
      </c>
      <c r="J105" s="14" t="str">
        <f t="shared" ca="1" si="11"/>
        <v/>
      </c>
      <c r="K105" s="3" t="str">
        <f t="shared" ca="1" si="14"/>
        <v/>
      </c>
      <c r="L105" s="3" t="str">
        <f t="shared" ca="1" si="15"/>
        <v/>
      </c>
      <c r="M105" s="3" t="str">
        <f t="shared" ca="1" si="12"/>
        <v/>
      </c>
    </row>
    <row r="106" spans="8:13" x14ac:dyDescent="0.2">
      <c r="H106" s="2" t="str">
        <f t="shared" ca="1" si="13"/>
        <v/>
      </c>
      <c r="I106" s="2" t="str">
        <f t="shared" ca="1" si="10"/>
        <v/>
      </c>
      <c r="J106" s="14" t="str">
        <f t="shared" ca="1" si="11"/>
        <v/>
      </c>
      <c r="K106" s="3" t="str">
        <f t="shared" ca="1" si="14"/>
        <v/>
      </c>
      <c r="L106" s="3" t="str">
        <f t="shared" ca="1" si="15"/>
        <v/>
      </c>
      <c r="M106" s="3" t="str">
        <f t="shared" ca="1" si="12"/>
        <v/>
      </c>
    </row>
    <row r="107" spans="8:13" x14ac:dyDescent="0.2">
      <c r="H107" s="2" t="str">
        <f t="shared" ca="1" si="13"/>
        <v/>
      </c>
      <c r="I107" s="2" t="str">
        <f t="shared" ca="1" si="10"/>
        <v/>
      </c>
      <c r="J107" s="14" t="str">
        <f t="shared" ca="1" si="11"/>
        <v/>
      </c>
      <c r="K107" s="3" t="str">
        <f t="shared" ca="1" si="14"/>
        <v/>
      </c>
      <c r="L107" s="3" t="str">
        <f t="shared" ca="1" si="15"/>
        <v/>
      </c>
      <c r="M107" s="3" t="str">
        <f t="shared" ca="1" si="12"/>
        <v/>
      </c>
    </row>
    <row r="108" spans="8:13" x14ac:dyDescent="0.2">
      <c r="H108" s="2" t="str">
        <f t="shared" ca="1" si="13"/>
        <v/>
      </c>
      <c r="I108" s="2" t="str">
        <f t="shared" ca="1" si="10"/>
        <v/>
      </c>
      <c r="J108" s="14" t="str">
        <f t="shared" ca="1" si="11"/>
        <v/>
      </c>
      <c r="K108" s="3" t="str">
        <f t="shared" ca="1" si="14"/>
        <v/>
      </c>
      <c r="L108" s="3" t="str">
        <f t="shared" ca="1" si="15"/>
        <v/>
      </c>
      <c r="M108" s="3" t="str">
        <f t="shared" ca="1" si="12"/>
        <v/>
      </c>
    </row>
    <row r="109" spans="8:13" x14ac:dyDescent="0.2">
      <c r="H109" s="2" t="str">
        <f t="shared" ca="1" si="13"/>
        <v/>
      </c>
      <c r="I109" s="2" t="str">
        <f t="shared" ca="1" si="10"/>
        <v/>
      </c>
      <c r="J109" s="14" t="str">
        <f t="shared" ca="1" si="11"/>
        <v/>
      </c>
      <c r="K109" s="3" t="str">
        <f t="shared" ca="1" si="14"/>
        <v/>
      </c>
      <c r="L109" s="3" t="str">
        <f t="shared" ca="1" si="15"/>
        <v/>
      </c>
      <c r="M109" s="3" t="str">
        <f t="shared" ca="1" si="12"/>
        <v/>
      </c>
    </row>
    <row r="110" spans="8:13" x14ac:dyDescent="0.2">
      <c r="H110" s="2" t="str">
        <f t="shared" ca="1" si="13"/>
        <v/>
      </c>
      <c r="I110" s="2" t="str">
        <f t="shared" ca="1" si="10"/>
        <v/>
      </c>
      <c r="J110" s="14" t="str">
        <f t="shared" ca="1" si="11"/>
        <v/>
      </c>
      <c r="K110" s="3" t="str">
        <f t="shared" ca="1" si="14"/>
        <v/>
      </c>
      <c r="L110" s="3" t="str">
        <f t="shared" ca="1" si="15"/>
        <v/>
      </c>
      <c r="M110" s="3" t="str">
        <f t="shared" ca="1" si="12"/>
        <v/>
      </c>
    </row>
    <row r="111" spans="8:13" x14ac:dyDescent="0.2">
      <c r="H111" s="2" t="str">
        <f t="shared" ca="1" si="13"/>
        <v/>
      </c>
      <c r="I111" s="2" t="str">
        <f t="shared" ca="1" si="10"/>
        <v/>
      </c>
      <c r="J111" s="14" t="str">
        <f t="shared" ca="1" si="11"/>
        <v/>
      </c>
      <c r="K111" s="3" t="str">
        <f t="shared" ca="1" si="14"/>
        <v/>
      </c>
      <c r="L111" s="3" t="str">
        <f t="shared" ca="1" si="15"/>
        <v/>
      </c>
      <c r="M111" s="3" t="str">
        <f t="shared" ca="1" si="12"/>
        <v/>
      </c>
    </row>
    <row r="112" spans="8:13" x14ac:dyDescent="0.2">
      <c r="H112" s="2" t="str">
        <f t="shared" ca="1" si="13"/>
        <v/>
      </c>
      <c r="I112" s="2" t="str">
        <f t="shared" ca="1" si="10"/>
        <v/>
      </c>
      <c r="J112" s="14" t="str">
        <f t="shared" ca="1" si="11"/>
        <v/>
      </c>
      <c r="K112" s="3" t="str">
        <f t="shared" ca="1" si="14"/>
        <v/>
      </c>
      <c r="L112" s="3" t="str">
        <f t="shared" ca="1" si="15"/>
        <v/>
      </c>
      <c r="M112" s="3" t="str">
        <f t="shared" ca="1" si="12"/>
        <v/>
      </c>
    </row>
    <row r="113" spans="8:13" x14ac:dyDescent="0.2">
      <c r="H113" s="2" t="str">
        <f t="shared" ca="1" si="13"/>
        <v/>
      </c>
      <c r="I113" s="2" t="str">
        <f t="shared" ca="1" si="10"/>
        <v/>
      </c>
      <c r="J113" s="14" t="str">
        <f t="shared" ca="1" si="11"/>
        <v/>
      </c>
      <c r="K113" s="3" t="str">
        <f t="shared" ca="1" si="14"/>
        <v/>
      </c>
      <c r="L113" s="3" t="str">
        <f t="shared" ca="1" si="15"/>
        <v/>
      </c>
      <c r="M113" s="3" t="str">
        <f t="shared" ca="1" si="12"/>
        <v/>
      </c>
    </row>
    <row r="114" spans="8:13" x14ac:dyDescent="0.2">
      <c r="H114" s="2" t="str">
        <f t="shared" ca="1" si="13"/>
        <v/>
      </c>
      <c r="I114" s="2" t="str">
        <f t="shared" ca="1" si="10"/>
        <v/>
      </c>
      <c r="J114" s="14" t="str">
        <f t="shared" ca="1" si="11"/>
        <v/>
      </c>
      <c r="K114" s="3" t="str">
        <f t="shared" ca="1" si="14"/>
        <v/>
      </c>
      <c r="L114" s="3" t="str">
        <f t="shared" ca="1" si="15"/>
        <v/>
      </c>
      <c r="M114" s="3" t="str">
        <f t="shared" ca="1" si="12"/>
        <v/>
      </c>
    </row>
    <row r="115" spans="8:13" x14ac:dyDescent="0.2">
      <c r="H115" s="2" t="str">
        <f t="shared" ca="1" si="13"/>
        <v/>
      </c>
      <c r="I115" s="2" t="str">
        <f t="shared" ref="I115:I146" ca="1" si="16">IF(H115="","",OFFSET(INDEX(pvt_SydneyWorkdays,MATCH(H115,pvt_SydneyWorkdays,0)),-3,0))</f>
        <v/>
      </c>
      <c r="J115" s="14" t="str">
        <f t="shared" ref="J115:J146" ca="1" si="17">IF(H115="","",IF(rng_TradeDate&lt;=I115,$E$29,INDEX(tbl_Data,MATCH(I115,rngData_Date,0),MATCH("AONIA",rngData_Index,0))/100))</f>
        <v/>
      </c>
      <c r="K115" s="3" t="str">
        <f t="shared" ca="1" si="14"/>
        <v/>
      </c>
      <c r="L115" s="3" t="str">
        <f t="shared" ca="1" si="15"/>
        <v/>
      </c>
      <c r="M115" s="3" t="str">
        <f t="shared" ref="M115:M146" ca="1" si="18">IF(H115="","",IF(rng_TradeDate&gt;H115,L115,1))</f>
        <v/>
      </c>
    </row>
    <row r="116" spans="8:13" x14ac:dyDescent="0.2">
      <c r="H116" s="2" t="str">
        <f t="shared" ref="H116:H147" ca="1" si="19">IF(H115="","",
IF(IF(LOOKUP(H115+1,pvt_SydneyWorkdays)=H115+1,H115+1,OFFSET(INDEX(pvt_SydneyWorkdays,MATCH(LOOKUP(H115+1,pvt_SydneyWorkdays),pvt_SydneyWorkdays,0)),1,0))&gt;rng_NextCouponDate,"",
IF(LOOKUP(H115+1,pvt_SydneyWorkdays)=H115+1,H115+1,OFFSET(INDEX(pvt_SydneyWorkdays,MATCH(LOOKUP(H115+1,pvt_SydneyWorkdays),pvt_SydneyWorkdays,0)),1,0))))</f>
        <v/>
      </c>
      <c r="I116" s="2" t="str">
        <f t="shared" ca="1" si="16"/>
        <v/>
      </c>
      <c r="J116" s="14" t="str">
        <f t="shared" ca="1" si="17"/>
        <v/>
      </c>
      <c r="K116" s="3" t="str">
        <f t="shared" ca="1" si="14"/>
        <v/>
      </c>
      <c r="L116" s="3" t="str">
        <f t="shared" ca="1" si="15"/>
        <v/>
      </c>
      <c r="M116" s="3" t="str">
        <f t="shared" ca="1" si="18"/>
        <v/>
      </c>
    </row>
    <row r="117" spans="8:13" x14ac:dyDescent="0.2">
      <c r="H117" s="2" t="str">
        <f t="shared" ca="1" si="19"/>
        <v/>
      </c>
      <c r="I117" s="2" t="str">
        <f t="shared" ca="1" si="16"/>
        <v/>
      </c>
      <c r="J117" s="14" t="str">
        <f t="shared" ca="1" si="17"/>
        <v/>
      </c>
      <c r="K117" s="3" t="str">
        <f t="shared" ca="1" si="14"/>
        <v/>
      </c>
      <c r="L117" s="3" t="str">
        <f t="shared" ca="1" si="15"/>
        <v/>
      </c>
      <c r="M117" s="3" t="str">
        <f t="shared" ca="1" si="18"/>
        <v/>
      </c>
    </row>
    <row r="118" spans="8:13" x14ac:dyDescent="0.2">
      <c r="H118" s="2" t="str">
        <f t="shared" ca="1" si="19"/>
        <v/>
      </c>
      <c r="I118" s="2" t="str">
        <f t="shared" ca="1" si="16"/>
        <v/>
      </c>
      <c r="J118" s="14" t="str">
        <f t="shared" ca="1" si="17"/>
        <v/>
      </c>
      <c r="K118" s="3" t="str">
        <f t="shared" ca="1" si="14"/>
        <v/>
      </c>
      <c r="L118" s="3" t="str">
        <f t="shared" ca="1" si="15"/>
        <v/>
      </c>
      <c r="M118" s="3" t="str">
        <f t="shared" ca="1" si="18"/>
        <v/>
      </c>
    </row>
    <row r="119" spans="8:13" x14ac:dyDescent="0.2">
      <c r="H119" s="2" t="str">
        <f t="shared" ca="1" si="19"/>
        <v/>
      </c>
      <c r="I119" s="2" t="str">
        <f t="shared" ca="1" si="16"/>
        <v/>
      </c>
      <c r="J119" s="14" t="str">
        <f t="shared" ca="1" si="17"/>
        <v/>
      </c>
      <c r="K119" s="3" t="str">
        <f t="shared" ca="1" si="14"/>
        <v/>
      </c>
      <c r="L119" s="3" t="str">
        <f t="shared" ca="1" si="15"/>
        <v/>
      </c>
      <c r="M119" s="3" t="str">
        <f t="shared" ca="1" si="18"/>
        <v/>
      </c>
    </row>
    <row r="120" spans="8:13" x14ac:dyDescent="0.2">
      <c r="H120" s="2" t="str">
        <f t="shared" ca="1" si="19"/>
        <v/>
      </c>
      <c r="I120" s="2" t="str">
        <f t="shared" ca="1" si="16"/>
        <v/>
      </c>
      <c r="J120" s="14" t="str">
        <f t="shared" ca="1" si="17"/>
        <v/>
      </c>
      <c r="K120" s="3" t="str">
        <f t="shared" ca="1" si="14"/>
        <v/>
      </c>
      <c r="L120" s="3" t="str">
        <f t="shared" ca="1" si="15"/>
        <v/>
      </c>
      <c r="M120" s="3" t="str">
        <f t="shared" ca="1" si="18"/>
        <v/>
      </c>
    </row>
    <row r="121" spans="8:13" x14ac:dyDescent="0.2">
      <c r="H121" s="2" t="str">
        <f t="shared" ca="1" si="19"/>
        <v/>
      </c>
      <c r="I121" s="2" t="str">
        <f t="shared" ca="1" si="16"/>
        <v/>
      </c>
      <c r="J121" s="14" t="str">
        <f t="shared" ca="1" si="17"/>
        <v/>
      </c>
      <c r="K121" s="3" t="str">
        <f t="shared" ca="1" si="14"/>
        <v/>
      </c>
      <c r="L121" s="3" t="str">
        <f t="shared" ca="1" si="15"/>
        <v/>
      </c>
      <c r="M121" s="3" t="str">
        <f t="shared" ca="1" si="18"/>
        <v/>
      </c>
    </row>
    <row r="122" spans="8:13" x14ac:dyDescent="0.2">
      <c r="H122" s="2" t="str">
        <f t="shared" ca="1" si="19"/>
        <v/>
      </c>
      <c r="I122" s="2" t="str">
        <f t="shared" ca="1" si="16"/>
        <v/>
      </c>
      <c r="J122" s="14" t="str">
        <f t="shared" ca="1" si="17"/>
        <v/>
      </c>
      <c r="K122" s="3" t="str">
        <f t="shared" ca="1" si="14"/>
        <v/>
      </c>
      <c r="L122" s="3" t="str">
        <f t="shared" ca="1" si="15"/>
        <v/>
      </c>
      <c r="M122" s="3" t="str">
        <f t="shared" ca="1" si="18"/>
        <v/>
      </c>
    </row>
    <row r="123" spans="8:13" x14ac:dyDescent="0.2">
      <c r="H123" s="2" t="str">
        <f t="shared" ca="1" si="19"/>
        <v/>
      </c>
      <c r="I123" s="2" t="str">
        <f t="shared" ca="1" si="16"/>
        <v/>
      </c>
      <c r="J123" s="14" t="str">
        <f t="shared" ca="1" si="17"/>
        <v/>
      </c>
      <c r="K123" s="3" t="str">
        <f t="shared" ca="1" si="14"/>
        <v/>
      </c>
      <c r="L123" s="3" t="str">
        <f t="shared" ca="1" si="15"/>
        <v/>
      </c>
      <c r="M123" s="3" t="str">
        <f t="shared" ca="1" si="18"/>
        <v/>
      </c>
    </row>
    <row r="124" spans="8:13" x14ac:dyDescent="0.2">
      <c r="H124" s="2" t="str">
        <f t="shared" ca="1" si="19"/>
        <v/>
      </c>
      <c r="I124" s="2" t="str">
        <f t="shared" ca="1" si="16"/>
        <v/>
      </c>
      <c r="J124" s="14" t="str">
        <f t="shared" ca="1" si="17"/>
        <v/>
      </c>
      <c r="K124" s="3" t="str">
        <f t="shared" ca="1" si="14"/>
        <v/>
      </c>
      <c r="L124" s="3" t="str">
        <f t="shared" ca="1" si="15"/>
        <v/>
      </c>
      <c r="M124" s="3" t="str">
        <f t="shared" ca="1" si="18"/>
        <v/>
      </c>
    </row>
    <row r="125" spans="8:13" x14ac:dyDescent="0.2">
      <c r="H125" s="2" t="str">
        <f t="shared" ca="1" si="19"/>
        <v/>
      </c>
      <c r="I125" s="2" t="str">
        <f t="shared" ca="1" si="16"/>
        <v/>
      </c>
      <c r="J125" s="14" t="str">
        <f t="shared" ca="1" si="17"/>
        <v/>
      </c>
      <c r="K125" s="3" t="str">
        <f t="shared" ca="1" si="14"/>
        <v/>
      </c>
      <c r="L125" s="3" t="str">
        <f t="shared" ca="1" si="15"/>
        <v/>
      </c>
      <c r="M125" s="3" t="str">
        <f t="shared" ca="1" si="18"/>
        <v/>
      </c>
    </row>
    <row r="126" spans="8:13" x14ac:dyDescent="0.2">
      <c r="H126" s="2" t="str">
        <f t="shared" ca="1" si="19"/>
        <v/>
      </c>
      <c r="I126" s="2" t="str">
        <f t="shared" ca="1" si="16"/>
        <v/>
      </c>
      <c r="J126" s="14" t="str">
        <f t="shared" ca="1" si="17"/>
        <v/>
      </c>
      <c r="K126" s="3" t="str">
        <f t="shared" ca="1" si="14"/>
        <v/>
      </c>
      <c r="L126" s="3" t="str">
        <f t="shared" ca="1" si="15"/>
        <v/>
      </c>
      <c r="M126" s="3" t="str">
        <f t="shared" ca="1" si="18"/>
        <v/>
      </c>
    </row>
    <row r="127" spans="8:13" x14ac:dyDescent="0.2">
      <c r="H127" s="2" t="str">
        <f t="shared" ca="1" si="19"/>
        <v/>
      </c>
      <c r="I127" s="2" t="str">
        <f t="shared" ca="1" si="16"/>
        <v/>
      </c>
      <c r="J127" s="14" t="str">
        <f t="shared" ca="1" si="17"/>
        <v/>
      </c>
      <c r="K127" s="3" t="str">
        <f t="shared" ca="1" si="14"/>
        <v/>
      </c>
      <c r="L127" s="3" t="str">
        <f t="shared" ca="1" si="15"/>
        <v/>
      </c>
      <c r="M127" s="3" t="str">
        <f t="shared" ca="1" si="18"/>
        <v/>
      </c>
    </row>
    <row r="128" spans="8:13" x14ac:dyDescent="0.2">
      <c r="H128" s="2" t="str">
        <f t="shared" ca="1" si="19"/>
        <v/>
      </c>
      <c r="I128" s="2" t="str">
        <f t="shared" ca="1" si="16"/>
        <v/>
      </c>
      <c r="J128" s="14" t="str">
        <f t="shared" ca="1" si="17"/>
        <v/>
      </c>
      <c r="K128" s="3" t="str">
        <f t="shared" ca="1" si="14"/>
        <v/>
      </c>
      <c r="L128" s="3" t="str">
        <f t="shared" ca="1" si="15"/>
        <v/>
      </c>
      <c r="M128" s="3" t="str">
        <f t="shared" ca="1" si="18"/>
        <v/>
      </c>
    </row>
    <row r="129" spans="8:13" x14ac:dyDescent="0.2">
      <c r="H129" s="2" t="str">
        <f t="shared" ca="1" si="19"/>
        <v/>
      </c>
      <c r="I129" s="2" t="str">
        <f t="shared" ca="1" si="16"/>
        <v/>
      </c>
      <c r="J129" s="14" t="str">
        <f t="shared" ca="1" si="17"/>
        <v/>
      </c>
      <c r="K129" s="3" t="str">
        <f t="shared" ca="1" si="14"/>
        <v/>
      </c>
      <c r="L129" s="3" t="str">
        <f t="shared" ca="1" si="15"/>
        <v/>
      </c>
      <c r="M129" s="3" t="str">
        <f t="shared" ca="1" si="18"/>
        <v/>
      </c>
    </row>
    <row r="130" spans="8:13" x14ac:dyDescent="0.2">
      <c r="H130" s="2" t="str">
        <f t="shared" ca="1" si="19"/>
        <v/>
      </c>
      <c r="I130" s="2" t="str">
        <f t="shared" ca="1" si="16"/>
        <v/>
      </c>
      <c r="J130" s="14" t="str">
        <f t="shared" ca="1" si="17"/>
        <v/>
      </c>
      <c r="K130" s="3" t="str">
        <f t="shared" ca="1" si="14"/>
        <v/>
      </c>
      <c r="L130" s="3" t="str">
        <f t="shared" ca="1" si="15"/>
        <v/>
      </c>
      <c r="M130" s="3" t="str">
        <f t="shared" ca="1" si="18"/>
        <v/>
      </c>
    </row>
    <row r="131" spans="8:13" x14ac:dyDescent="0.2">
      <c r="H131" s="2" t="str">
        <f t="shared" ca="1" si="19"/>
        <v/>
      </c>
      <c r="I131" s="2" t="str">
        <f t="shared" ca="1" si="16"/>
        <v/>
      </c>
      <c r="J131" s="14" t="str">
        <f t="shared" ca="1" si="17"/>
        <v/>
      </c>
      <c r="K131" s="3" t="str">
        <f t="shared" ca="1" si="14"/>
        <v/>
      </c>
      <c r="L131" s="3" t="str">
        <f t="shared" ca="1" si="15"/>
        <v/>
      </c>
      <c r="M131" s="3" t="str">
        <f t="shared" ca="1" si="18"/>
        <v/>
      </c>
    </row>
    <row r="132" spans="8:13" x14ac:dyDescent="0.2">
      <c r="H132" s="2" t="str">
        <f t="shared" ca="1" si="19"/>
        <v/>
      </c>
      <c r="I132" s="2" t="str">
        <f t="shared" ca="1" si="16"/>
        <v/>
      </c>
      <c r="J132" s="14" t="str">
        <f t="shared" ca="1" si="17"/>
        <v/>
      </c>
      <c r="K132" s="3" t="str">
        <f t="shared" ca="1" si="14"/>
        <v/>
      </c>
      <c r="L132" s="3" t="str">
        <f t="shared" ca="1" si="15"/>
        <v/>
      </c>
      <c r="M132" s="3" t="str">
        <f t="shared" ca="1" si="18"/>
        <v/>
      </c>
    </row>
    <row r="133" spans="8:13" x14ac:dyDescent="0.2">
      <c r="H133" s="2" t="str">
        <f t="shared" ca="1" si="19"/>
        <v/>
      </c>
      <c r="I133" s="2" t="str">
        <f t="shared" ca="1" si="16"/>
        <v/>
      </c>
      <c r="J133" s="14" t="str">
        <f t="shared" ca="1" si="17"/>
        <v/>
      </c>
      <c r="K133" s="3" t="str">
        <f t="shared" ca="1" si="14"/>
        <v/>
      </c>
      <c r="L133" s="3" t="str">
        <f t="shared" ca="1" si="15"/>
        <v/>
      </c>
      <c r="M133" s="3" t="str">
        <f t="shared" ca="1" si="18"/>
        <v/>
      </c>
    </row>
    <row r="134" spans="8:13" x14ac:dyDescent="0.2">
      <c r="H134" s="2" t="str">
        <f t="shared" ca="1" si="19"/>
        <v/>
      </c>
      <c r="I134" s="2" t="str">
        <f t="shared" ca="1" si="16"/>
        <v/>
      </c>
      <c r="J134" s="14" t="str">
        <f t="shared" ca="1" si="17"/>
        <v/>
      </c>
      <c r="K134" s="3" t="str">
        <f t="shared" ca="1" si="14"/>
        <v/>
      </c>
      <c r="L134" s="3" t="str">
        <f t="shared" ca="1" si="15"/>
        <v/>
      </c>
      <c r="M134" s="3" t="str">
        <f t="shared" ca="1" si="18"/>
        <v/>
      </c>
    </row>
    <row r="135" spans="8:13" x14ac:dyDescent="0.2">
      <c r="H135" s="2" t="str">
        <f t="shared" ca="1" si="19"/>
        <v/>
      </c>
      <c r="I135" s="2" t="str">
        <f t="shared" ca="1" si="16"/>
        <v/>
      </c>
      <c r="J135" s="14" t="str">
        <f t="shared" ca="1" si="17"/>
        <v/>
      </c>
      <c r="K135" s="3" t="str">
        <f t="shared" ca="1" si="14"/>
        <v/>
      </c>
      <c r="L135" s="3" t="str">
        <f t="shared" ca="1" si="15"/>
        <v/>
      </c>
      <c r="M135" s="3" t="str">
        <f t="shared" ca="1" si="18"/>
        <v/>
      </c>
    </row>
    <row r="136" spans="8:13" x14ac:dyDescent="0.2">
      <c r="H136" s="2" t="str">
        <f t="shared" ca="1" si="19"/>
        <v/>
      </c>
      <c r="I136" s="2" t="str">
        <f t="shared" ca="1" si="16"/>
        <v/>
      </c>
      <c r="J136" s="14" t="str">
        <f t="shared" ca="1" si="17"/>
        <v/>
      </c>
      <c r="K136" s="3" t="str">
        <f t="shared" ca="1" si="14"/>
        <v/>
      </c>
      <c r="L136" s="3" t="str">
        <f t="shared" ca="1" si="15"/>
        <v/>
      </c>
      <c r="M136" s="3" t="str">
        <f t="shared" ca="1" si="18"/>
        <v/>
      </c>
    </row>
    <row r="137" spans="8:13" x14ac:dyDescent="0.2">
      <c r="H137" s="2" t="str">
        <f t="shared" ca="1" si="19"/>
        <v/>
      </c>
      <c r="I137" s="2" t="str">
        <f t="shared" ca="1" si="16"/>
        <v/>
      </c>
      <c r="J137" s="14" t="str">
        <f t="shared" ca="1" si="17"/>
        <v/>
      </c>
      <c r="K137" s="3" t="str">
        <f t="shared" ca="1" si="14"/>
        <v/>
      </c>
      <c r="L137" s="3" t="str">
        <f t="shared" ca="1" si="15"/>
        <v/>
      </c>
      <c r="M137" s="3" t="str">
        <f t="shared" ca="1" si="18"/>
        <v/>
      </c>
    </row>
    <row r="138" spans="8:13" x14ac:dyDescent="0.2">
      <c r="H138" s="2" t="str">
        <f t="shared" ca="1" si="19"/>
        <v/>
      </c>
      <c r="I138" s="2" t="str">
        <f t="shared" ca="1" si="16"/>
        <v/>
      </c>
      <c r="J138" s="14" t="str">
        <f t="shared" ca="1" si="17"/>
        <v/>
      </c>
      <c r="K138" s="3" t="str">
        <f t="shared" ca="1" si="14"/>
        <v/>
      </c>
      <c r="L138" s="3" t="str">
        <f t="shared" ca="1" si="15"/>
        <v/>
      </c>
      <c r="M138" s="3" t="str">
        <f t="shared" ca="1" si="18"/>
        <v/>
      </c>
    </row>
    <row r="139" spans="8:13" x14ac:dyDescent="0.2">
      <c r="H139" s="2" t="str">
        <f t="shared" ca="1" si="19"/>
        <v/>
      </c>
      <c r="I139" s="2" t="str">
        <f t="shared" ca="1" si="16"/>
        <v/>
      </c>
      <c r="J139" s="14" t="str">
        <f t="shared" ca="1" si="17"/>
        <v/>
      </c>
      <c r="K139" s="3" t="str">
        <f t="shared" ca="1" si="14"/>
        <v/>
      </c>
      <c r="L139" s="3" t="str">
        <f t="shared" ca="1" si="15"/>
        <v/>
      </c>
      <c r="M139" s="3" t="str">
        <f t="shared" ca="1" si="18"/>
        <v/>
      </c>
    </row>
    <row r="140" spans="8:13" x14ac:dyDescent="0.2">
      <c r="H140" s="2" t="str">
        <f t="shared" ca="1" si="19"/>
        <v/>
      </c>
      <c r="I140" s="2" t="str">
        <f t="shared" ca="1" si="16"/>
        <v/>
      </c>
      <c r="J140" s="14" t="str">
        <f t="shared" ca="1" si="17"/>
        <v/>
      </c>
      <c r="K140" s="3" t="str">
        <f t="shared" ca="1" si="14"/>
        <v/>
      </c>
      <c r="L140" s="3" t="str">
        <f t="shared" ca="1" si="15"/>
        <v/>
      </c>
      <c r="M140" s="3" t="str">
        <f t="shared" ca="1" si="18"/>
        <v/>
      </c>
    </row>
    <row r="141" spans="8:13" x14ac:dyDescent="0.2">
      <c r="H141" s="2" t="str">
        <f t="shared" ca="1" si="19"/>
        <v/>
      </c>
      <c r="I141" s="2" t="str">
        <f t="shared" ca="1" si="16"/>
        <v/>
      </c>
      <c r="J141" s="14" t="str">
        <f t="shared" ca="1" si="17"/>
        <v/>
      </c>
      <c r="K141" s="3" t="str">
        <f t="shared" ca="1" si="14"/>
        <v/>
      </c>
      <c r="L141" s="3" t="str">
        <f t="shared" ca="1" si="15"/>
        <v/>
      </c>
      <c r="M141" s="3" t="str">
        <f t="shared" ca="1" si="18"/>
        <v/>
      </c>
    </row>
    <row r="142" spans="8:13" x14ac:dyDescent="0.2">
      <c r="H142" s="2" t="str">
        <f t="shared" ca="1" si="19"/>
        <v/>
      </c>
      <c r="I142" s="2" t="str">
        <f t="shared" ca="1" si="16"/>
        <v/>
      </c>
      <c r="J142" s="14" t="str">
        <f t="shared" ca="1" si="17"/>
        <v/>
      </c>
      <c r="K142" s="3" t="str">
        <f t="shared" ca="1" si="14"/>
        <v/>
      </c>
      <c r="L142" s="3" t="str">
        <f t="shared" ca="1" si="15"/>
        <v/>
      </c>
      <c r="M142" s="3" t="str">
        <f t="shared" ca="1" si="18"/>
        <v/>
      </c>
    </row>
    <row r="143" spans="8:13" x14ac:dyDescent="0.2">
      <c r="H143" s="2" t="str">
        <f t="shared" ca="1" si="19"/>
        <v/>
      </c>
      <c r="I143" s="2" t="str">
        <f t="shared" ca="1" si="16"/>
        <v/>
      </c>
      <c r="J143" s="14" t="str">
        <f t="shared" ca="1" si="17"/>
        <v/>
      </c>
      <c r="K143" s="3" t="str">
        <f t="shared" ca="1" si="14"/>
        <v/>
      </c>
      <c r="L143" s="3" t="str">
        <f t="shared" ca="1" si="15"/>
        <v/>
      </c>
      <c r="M143" s="3" t="str">
        <f t="shared" ca="1" si="18"/>
        <v/>
      </c>
    </row>
    <row r="144" spans="8:13" x14ac:dyDescent="0.2">
      <c r="H144" s="2" t="str">
        <f t="shared" ca="1" si="19"/>
        <v/>
      </c>
      <c r="I144" s="2" t="str">
        <f t="shared" ca="1" si="16"/>
        <v/>
      </c>
      <c r="J144" s="14" t="str">
        <f t="shared" ca="1" si="17"/>
        <v/>
      </c>
      <c r="K144" s="3" t="str">
        <f t="shared" ca="1" si="14"/>
        <v/>
      </c>
      <c r="L144" s="3" t="str">
        <f t="shared" ca="1" si="15"/>
        <v/>
      </c>
      <c r="M144" s="3" t="str">
        <f t="shared" ca="1" si="18"/>
        <v/>
      </c>
    </row>
    <row r="145" spans="8:13" x14ac:dyDescent="0.2">
      <c r="H145" s="2" t="str">
        <f t="shared" ca="1" si="19"/>
        <v/>
      </c>
      <c r="I145" s="2" t="str">
        <f t="shared" ca="1" si="16"/>
        <v/>
      </c>
      <c r="J145" s="14" t="str">
        <f t="shared" ca="1" si="17"/>
        <v/>
      </c>
      <c r="K145" s="3" t="str">
        <f t="shared" ca="1" si="14"/>
        <v/>
      </c>
      <c r="L145" s="3" t="str">
        <f t="shared" ca="1" si="15"/>
        <v/>
      </c>
      <c r="M145" s="3" t="str">
        <f t="shared" ca="1" si="18"/>
        <v/>
      </c>
    </row>
    <row r="146" spans="8:13" x14ac:dyDescent="0.2">
      <c r="H146" s="2" t="str">
        <f t="shared" ca="1" si="19"/>
        <v/>
      </c>
      <c r="I146" s="2" t="str">
        <f t="shared" ca="1" si="16"/>
        <v/>
      </c>
      <c r="J146" s="14" t="str">
        <f t="shared" ca="1" si="17"/>
        <v/>
      </c>
      <c r="K146" s="3" t="str">
        <f t="shared" ca="1" si="14"/>
        <v/>
      </c>
      <c r="L146" s="3" t="str">
        <f t="shared" ca="1" si="15"/>
        <v/>
      </c>
      <c r="M146" s="3" t="str">
        <f t="shared" ca="1" si="18"/>
        <v/>
      </c>
    </row>
    <row r="147" spans="8:13" x14ac:dyDescent="0.2">
      <c r="H147" s="2" t="str">
        <f t="shared" ca="1" si="19"/>
        <v/>
      </c>
      <c r="I147" s="2" t="str">
        <f t="shared" ref="I147:I178" ca="1" si="20">IF(H147="","",OFFSET(INDEX(pvt_SydneyWorkdays,MATCH(H147,pvt_SydneyWorkdays,0)),-3,0))</f>
        <v/>
      </c>
      <c r="J147" s="14" t="str">
        <f t="shared" ref="J147:J178" ca="1" si="21">IF(H147="","",IF(rng_TradeDate&lt;=I147,$E$29,INDEX(tbl_Data,MATCH(I147,rngData_Date,0),MATCH("AONIA",rngData_Index,0))/100))</f>
        <v/>
      </c>
      <c r="K147" s="3" t="str">
        <f t="shared" ca="1" si="14"/>
        <v/>
      </c>
      <c r="L147" s="3" t="str">
        <f t="shared" ca="1" si="15"/>
        <v/>
      </c>
      <c r="M147" s="3" t="str">
        <f t="shared" ref="M147:M178" ca="1" si="22">IF(H147="","",IF(rng_TradeDate&gt;H147,L147,1))</f>
        <v/>
      </c>
    </row>
    <row r="148" spans="8:13" x14ac:dyDescent="0.2">
      <c r="H148" s="2" t="str">
        <f t="shared" ref="H148:H179" ca="1" si="23">IF(H147="","",
IF(IF(LOOKUP(H147+1,pvt_SydneyWorkdays)=H147+1,H147+1,OFFSET(INDEX(pvt_SydneyWorkdays,MATCH(LOOKUP(H147+1,pvt_SydneyWorkdays),pvt_SydneyWorkdays,0)),1,0))&gt;rng_NextCouponDate,"",
IF(LOOKUP(H147+1,pvt_SydneyWorkdays)=H147+1,H147+1,OFFSET(INDEX(pvt_SydneyWorkdays,MATCH(LOOKUP(H147+1,pvt_SydneyWorkdays),pvt_SydneyWorkdays,0)),1,0))))</f>
        <v/>
      </c>
      <c r="I148" s="2" t="str">
        <f t="shared" ca="1" si="20"/>
        <v/>
      </c>
      <c r="J148" s="14" t="str">
        <f t="shared" ca="1" si="21"/>
        <v/>
      </c>
      <c r="K148" s="3" t="str">
        <f t="shared" ref="K148:K211" ca="1" si="24">IF(H148="","",IFERROR(H149-H148,0))</f>
        <v/>
      </c>
      <c r="L148" s="3" t="str">
        <f t="shared" ref="L148:L211" ca="1" si="25">IF(H148="","",IF(K148=0,1,1+(J148*K148)/365))</f>
        <v/>
      </c>
      <c r="M148" s="3" t="str">
        <f t="shared" ca="1" si="22"/>
        <v/>
      </c>
    </row>
    <row r="149" spans="8:13" x14ac:dyDescent="0.2">
      <c r="H149" s="2" t="str">
        <f t="shared" ca="1" si="23"/>
        <v/>
      </c>
      <c r="I149" s="2" t="str">
        <f t="shared" ca="1" si="20"/>
        <v/>
      </c>
      <c r="J149" s="14" t="str">
        <f t="shared" ca="1" si="21"/>
        <v/>
      </c>
      <c r="K149" s="3" t="str">
        <f t="shared" ca="1" si="24"/>
        <v/>
      </c>
      <c r="L149" s="3" t="str">
        <f t="shared" ca="1" si="25"/>
        <v/>
      </c>
      <c r="M149" s="3" t="str">
        <f t="shared" ca="1" si="22"/>
        <v/>
      </c>
    </row>
    <row r="150" spans="8:13" x14ac:dyDescent="0.2">
      <c r="H150" s="2" t="str">
        <f t="shared" ca="1" si="23"/>
        <v/>
      </c>
      <c r="I150" s="2" t="str">
        <f t="shared" ca="1" si="20"/>
        <v/>
      </c>
      <c r="J150" s="14" t="str">
        <f t="shared" ca="1" si="21"/>
        <v/>
      </c>
      <c r="K150" s="3" t="str">
        <f t="shared" ca="1" si="24"/>
        <v/>
      </c>
      <c r="L150" s="3" t="str">
        <f t="shared" ca="1" si="25"/>
        <v/>
      </c>
      <c r="M150" s="3" t="str">
        <f t="shared" ca="1" si="22"/>
        <v/>
      </c>
    </row>
    <row r="151" spans="8:13" x14ac:dyDescent="0.2">
      <c r="H151" s="2" t="str">
        <f t="shared" ca="1" si="23"/>
        <v/>
      </c>
      <c r="I151" s="2" t="str">
        <f t="shared" ca="1" si="20"/>
        <v/>
      </c>
      <c r="J151" s="14" t="str">
        <f t="shared" ca="1" si="21"/>
        <v/>
      </c>
      <c r="K151" s="3" t="str">
        <f t="shared" ca="1" si="24"/>
        <v/>
      </c>
      <c r="L151" s="3" t="str">
        <f t="shared" ca="1" si="25"/>
        <v/>
      </c>
      <c r="M151" s="3" t="str">
        <f t="shared" ca="1" si="22"/>
        <v/>
      </c>
    </row>
    <row r="152" spans="8:13" x14ac:dyDescent="0.2">
      <c r="H152" s="2" t="str">
        <f t="shared" ca="1" si="23"/>
        <v/>
      </c>
      <c r="I152" s="2" t="str">
        <f t="shared" ca="1" si="20"/>
        <v/>
      </c>
      <c r="J152" s="14" t="str">
        <f t="shared" ca="1" si="21"/>
        <v/>
      </c>
      <c r="K152" s="3" t="str">
        <f t="shared" ca="1" si="24"/>
        <v/>
      </c>
      <c r="L152" s="3" t="str">
        <f t="shared" ca="1" si="25"/>
        <v/>
      </c>
      <c r="M152" s="3" t="str">
        <f t="shared" ca="1" si="22"/>
        <v/>
      </c>
    </row>
    <row r="153" spans="8:13" x14ac:dyDescent="0.2">
      <c r="H153" s="2" t="str">
        <f t="shared" ca="1" si="23"/>
        <v/>
      </c>
      <c r="I153" s="2" t="str">
        <f t="shared" ca="1" si="20"/>
        <v/>
      </c>
      <c r="J153" s="14" t="str">
        <f t="shared" ca="1" si="21"/>
        <v/>
      </c>
      <c r="K153" s="3" t="str">
        <f t="shared" ca="1" si="24"/>
        <v/>
      </c>
      <c r="L153" s="3" t="str">
        <f t="shared" ca="1" si="25"/>
        <v/>
      </c>
      <c r="M153" s="3" t="str">
        <f t="shared" ca="1" si="22"/>
        <v/>
      </c>
    </row>
    <row r="154" spans="8:13" x14ac:dyDescent="0.2">
      <c r="H154" s="2" t="str">
        <f t="shared" ca="1" si="23"/>
        <v/>
      </c>
      <c r="I154" s="2" t="str">
        <f t="shared" ca="1" si="20"/>
        <v/>
      </c>
      <c r="J154" s="14" t="str">
        <f t="shared" ca="1" si="21"/>
        <v/>
      </c>
      <c r="K154" s="3" t="str">
        <f t="shared" ca="1" si="24"/>
        <v/>
      </c>
      <c r="L154" s="3" t="str">
        <f t="shared" ca="1" si="25"/>
        <v/>
      </c>
      <c r="M154" s="3" t="str">
        <f t="shared" ca="1" si="22"/>
        <v/>
      </c>
    </row>
    <row r="155" spans="8:13" x14ac:dyDescent="0.2">
      <c r="H155" s="2" t="str">
        <f t="shared" ca="1" si="23"/>
        <v/>
      </c>
      <c r="I155" s="2" t="str">
        <f t="shared" ca="1" si="20"/>
        <v/>
      </c>
      <c r="J155" s="14" t="str">
        <f t="shared" ca="1" si="21"/>
        <v/>
      </c>
      <c r="K155" s="3" t="str">
        <f t="shared" ca="1" si="24"/>
        <v/>
      </c>
      <c r="L155" s="3" t="str">
        <f t="shared" ca="1" si="25"/>
        <v/>
      </c>
      <c r="M155" s="3" t="str">
        <f t="shared" ca="1" si="22"/>
        <v/>
      </c>
    </row>
    <row r="156" spans="8:13" x14ac:dyDescent="0.2">
      <c r="H156" s="2" t="str">
        <f t="shared" ca="1" si="23"/>
        <v/>
      </c>
      <c r="I156" s="2" t="str">
        <f t="shared" ca="1" si="20"/>
        <v/>
      </c>
      <c r="J156" s="14" t="str">
        <f t="shared" ca="1" si="21"/>
        <v/>
      </c>
      <c r="K156" s="3" t="str">
        <f t="shared" ca="1" si="24"/>
        <v/>
      </c>
      <c r="L156" s="3" t="str">
        <f t="shared" ca="1" si="25"/>
        <v/>
      </c>
      <c r="M156" s="3" t="str">
        <f t="shared" ca="1" si="22"/>
        <v/>
      </c>
    </row>
    <row r="157" spans="8:13" x14ac:dyDescent="0.2">
      <c r="H157" s="2" t="str">
        <f t="shared" ca="1" si="23"/>
        <v/>
      </c>
      <c r="I157" s="2" t="str">
        <f t="shared" ca="1" si="20"/>
        <v/>
      </c>
      <c r="J157" s="14" t="str">
        <f t="shared" ca="1" si="21"/>
        <v/>
      </c>
      <c r="K157" s="3" t="str">
        <f t="shared" ca="1" si="24"/>
        <v/>
      </c>
      <c r="L157" s="3" t="str">
        <f t="shared" ca="1" si="25"/>
        <v/>
      </c>
      <c r="M157" s="3" t="str">
        <f t="shared" ca="1" si="22"/>
        <v/>
      </c>
    </row>
    <row r="158" spans="8:13" x14ac:dyDescent="0.2">
      <c r="H158" s="2" t="str">
        <f t="shared" ca="1" si="23"/>
        <v/>
      </c>
      <c r="I158" s="2" t="str">
        <f t="shared" ca="1" si="20"/>
        <v/>
      </c>
      <c r="J158" s="14" t="str">
        <f t="shared" ca="1" si="21"/>
        <v/>
      </c>
      <c r="K158" s="3" t="str">
        <f t="shared" ca="1" si="24"/>
        <v/>
      </c>
      <c r="L158" s="3" t="str">
        <f t="shared" ca="1" si="25"/>
        <v/>
      </c>
      <c r="M158" s="3" t="str">
        <f t="shared" ca="1" si="22"/>
        <v/>
      </c>
    </row>
    <row r="159" spans="8:13" x14ac:dyDescent="0.2">
      <c r="H159" s="2" t="str">
        <f t="shared" ca="1" si="23"/>
        <v/>
      </c>
      <c r="I159" s="2" t="str">
        <f t="shared" ca="1" si="20"/>
        <v/>
      </c>
      <c r="J159" s="14" t="str">
        <f t="shared" ca="1" si="21"/>
        <v/>
      </c>
      <c r="K159" s="3" t="str">
        <f t="shared" ca="1" si="24"/>
        <v/>
      </c>
      <c r="L159" s="3" t="str">
        <f t="shared" ca="1" si="25"/>
        <v/>
      </c>
      <c r="M159" s="3" t="str">
        <f t="shared" ca="1" si="22"/>
        <v/>
      </c>
    </row>
    <row r="160" spans="8:13" x14ac:dyDescent="0.2">
      <c r="H160" s="2" t="str">
        <f t="shared" ca="1" si="23"/>
        <v/>
      </c>
      <c r="I160" s="2" t="str">
        <f t="shared" ca="1" si="20"/>
        <v/>
      </c>
      <c r="J160" s="14" t="str">
        <f t="shared" ca="1" si="21"/>
        <v/>
      </c>
      <c r="K160" s="3" t="str">
        <f t="shared" ca="1" si="24"/>
        <v/>
      </c>
      <c r="L160" s="3" t="str">
        <f t="shared" ca="1" si="25"/>
        <v/>
      </c>
      <c r="M160" s="3" t="str">
        <f t="shared" ca="1" si="22"/>
        <v/>
      </c>
    </row>
    <row r="161" spans="8:13" x14ac:dyDescent="0.2">
      <c r="H161" s="2" t="str">
        <f t="shared" ca="1" si="23"/>
        <v/>
      </c>
      <c r="I161" s="2" t="str">
        <f t="shared" ca="1" si="20"/>
        <v/>
      </c>
      <c r="J161" s="14" t="str">
        <f t="shared" ca="1" si="21"/>
        <v/>
      </c>
      <c r="K161" s="3" t="str">
        <f t="shared" ca="1" si="24"/>
        <v/>
      </c>
      <c r="L161" s="3" t="str">
        <f t="shared" ca="1" si="25"/>
        <v/>
      </c>
      <c r="M161" s="3" t="str">
        <f t="shared" ca="1" si="22"/>
        <v/>
      </c>
    </row>
    <row r="162" spans="8:13" x14ac:dyDescent="0.2">
      <c r="H162" s="2" t="str">
        <f t="shared" ca="1" si="23"/>
        <v/>
      </c>
      <c r="I162" s="2" t="str">
        <f t="shared" ca="1" si="20"/>
        <v/>
      </c>
      <c r="J162" s="14" t="str">
        <f t="shared" ca="1" si="21"/>
        <v/>
      </c>
      <c r="K162" s="3" t="str">
        <f t="shared" ca="1" si="24"/>
        <v/>
      </c>
      <c r="L162" s="3" t="str">
        <f t="shared" ca="1" si="25"/>
        <v/>
      </c>
      <c r="M162" s="3" t="str">
        <f t="shared" ca="1" si="22"/>
        <v/>
      </c>
    </row>
    <row r="163" spans="8:13" x14ac:dyDescent="0.2">
      <c r="H163" s="2" t="str">
        <f t="shared" ca="1" si="23"/>
        <v/>
      </c>
      <c r="I163" s="2" t="str">
        <f t="shared" ca="1" si="20"/>
        <v/>
      </c>
      <c r="J163" s="14" t="str">
        <f t="shared" ca="1" si="21"/>
        <v/>
      </c>
      <c r="K163" s="3" t="str">
        <f t="shared" ca="1" si="24"/>
        <v/>
      </c>
      <c r="L163" s="3" t="str">
        <f t="shared" ca="1" si="25"/>
        <v/>
      </c>
      <c r="M163" s="3" t="str">
        <f t="shared" ca="1" si="22"/>
        <v/>
      </c>
    </row>
    <row r="164" spans="8:13" x14ac:dyDescent="0.2">
      <c r="H164" s="2" t="str">
        <f t="shared" ca="1" si="23"/>
        <v/>
      </c>
      <c r="I164" s="2" t="str">
        <f t="shared" ca="1" si="20"/>
        <v/>
      </c>
      <c r="J164" s="14" t="str">
        <f t="shared" ca="1" si="21"/>
        <v/>
      </c>
      <c r="K164" s="3" t="str">
        <f t="shared" ca="1" si="24"/>
        <v/>
      </c>
      <c r="L164" s="3" t="str">
        <f t="shared" ca="1" si="25"/>
        <v/>
      </c>
      <c r="M164" s="3" t="str">
        <f t="shared" ca="1" si="22"/>
        <v/>
      </c>
    </row>
    <row r="165" spans="8:13" x14ac:dyDescent="0.2">
      <c r="H165" s="2" t="str">
        <f t="shared" ca="1" si="23"/>
        <v/>
      </c>
      <c r="I165" s="2" t="str">
        <f t="shared" ca="1" si="20"/>
        <v/>
      </c>
      <c r="J165" s="14" t="str">
        <f t="shared" ca="1" si="21"/>
        <v/>
      </c>
      <c r="K165" s="3" t="str">
        <f t="shared" ca="1" si="24"/>
        <v/>
      </c>
      <c r="L165" s="3" t="str">
        <f t="shared" ca="1" si="25"/>
        <v/>
      </c>
      <c r="M165" s="3" t="str">
        <f t="shared" ca="1" si="22"/>
        <v/>
      </c>
    </row>
    <row r="166" spans="8:13" x14ac:dyDescent="0.2">
      <c r="H166" s="2" t="str">
        <f t="shared" ca="1" si="23"/>
        <v/>
      </c>
      <c r="I166" s="2" t="str">
        <f t="shared" ca="1" si="20"/>
        <v/>
      </c>
      <c r="J166" s="14" t="str">
        <f t="shared" ca="1" si="21"/>
        <v/>
      </c>
      <c r="K166" s="3" t="str">
        <f t="shared" ca="1" si="24"/>
        <v/>
      </c>
      <c r="L166" s="3" t="str">
        <f t="shared" ca="1" si="25"/>
        <v/>
      </c>
      <c r="M166" s="3" t="str">
        <f t="shared" ca="1" si="22"/>
        <v/>
      </c>
    </row>
    <row r="167" spans="8:13" x14ac:dyDescent="0.2">
      <c r="H167" s="2" t="str">
        <f t="shared" ca="1" si="23"/>
        <v/>
      </c>
      <c r="I167" s="2" t="str">
        <f t="shared" ca="1" si="20"/>
        <v/>
      </c>
      <c r="J167" s="14" t="str">
        <f t="shared" ca="1" si="21"/>
        <v/>
      </c>
      <c r="K167" s="3" t="str">
        <f t="shared" ca="1" si="24"/>
        <v/>
      </c>
      <c r="L167" s="3" t="str">
        <f t="shared" ca="1" si="25"/>
        <v/>
      </c>
      <c r="M167" s="3" t="str">
        <f t="shared" ca="1" si="22"/>
        <v/>
      </c>
    </row>
    <row r="168" spans="8:13" x14ac:dyDescent="0.2">
      <c r="H168" s="2" t="str">
        <f t="shared" ca="1" si="23"/>
        <v/>
      </c>
      <c r="I168" s="2" t="str">
        <f t="shared" ca="1" si="20"/>
        <v/>
      </c>
      <c r="J168" s="14" t="str">
        <f t="shared" ca="1" si="21"/>
        <v/>
      </c>
      <c r="K168" s="3" t="str">
        <f t="shared" ca="1" si="24"/>
        <v/>
      </c>
      <c r="L168" s="3" t="str">
        <f t="shared" ca="1" si="25"/>
        <v/>
      </c>
      <c r="M168" s="3" t="str">
        <f t="shared" ca="1" si="22"/>
        <v/>
      </c>
    </row>
    <row r="169" spans="8:13" x14ac:dyDescent="0.2">
      <c r="H169" s="2" t="str">
        <f t="shared" ca="1" si="23"/>
        <v/>
      </c>
      <c r="I169" s="2" t="str">
        <f t="shared" ca="1" si="20"/>
        <v/>
      </c>
      <c r="J169" s="14" t="str">
        <f t="shared" ca="1" si="21"/>
        <v/>
      </c>
      <c r="K169" s="3" t="str">
        <f t="shared" ca="1" si="24"/>
        <v/>
      </c>
      <c r="L169" s="3" t="str">
        <f t="shared" ca="1" si="25"/>
        <v/>
      </c>
      <c r="M169" s="3" t="str">
        <f t="shared" ca="1" si="22"/>
        <v/>
      </c>
    </row>
    <row r="170" spans="8:13" x14ac:dyDescent="0.2">
      <c r="H170" s="2" t="str">
        <f t="shared" ca="1" si="23"/>
        <v/>
      </c>
      <c r="I170" s="2" t="str">
        <f t="shared" ca="1" si="20"/>
        <v/>
      </c>
      <c r="J170" s="14" t="str">
        <f t="shared" ca="1" si="21"/>
        <v/>
      </c>
      <c r="K170" s="3" t="str">
        <f t="shared" ca="1" si="24"/>
        <v/>
      </c>
      <c r="L170" s="3" t="str">
        <f t="shared" ca="1" si="25"/>
        <v/>
      </c>
      <c r="M170" s="3" t="str">
        <f t="shared" ca="1" si="22"/>
        <v/>
      </c>
    </row>
    <row r="171" spans="8:13" x14ac:dyDescent="0.2">
      <c r="H171" s="2" t="str">
        <f t="shared" ca="1" si="23"/>
        <v/>
      </c>
      <c r="I171" s="2" t="str">
        <f t="shared" ca="1" si="20"/>
        <v/>
      </c>
      <c r="J171" s="14" t="str">
        <f t="shared" ca="1" si="21"/>
        <v/>
      </c>
      <c r="K171" s="3" t="str">
        <f t="shared" ca="1" si="24"/>
        <v/>
      </c>
      <c r="L171" s="3" t="str">
        <f t="shared" ca="1" si="25"/>
        <v/>
      </c>
      <c r="M171" s="3" t="str">
        <f t="shared" ca="1" si="22"/>
        <v/>
      </c>
    </row>
    <row r="172" spans="8:13" x14ac:dyDescent="0.2">
      <c r="H172" s="2" t="str">
        <f t="shared" ca="1" si="23"/>
        <v/>
      </c>
      <c r="I172" s="2" t="str">
        <f t="shared" ca="1" si="20"/>
        <v/>
      </c>
      <c r="J172" s="14" t="str">
        <f t="shared" ca="1" si="21"/>
        <v/>
      </c>
      <c r="K172" s="3" t="str">
        <f t="shared" ca="1" si="24"/>
        <v/>
      </c>
      <c r="L172" s="3" t="str">
        <f t="shared" ca="1" si="25"/>
        <v/>
      </c>
      <c r="M172" s="3" t="str">
        <f t="shared" ca="1" si="22"/>
        <v/>
      </c>
    </row>
    <row r="173" spans="8:13" x14ac:dyDescent="0.2">
      <c r="H173" s="2" t="str">
        <f t="shared" ca="1" si="23"/>
        <v/>
      </c>
      <c r="I173" s="2" t="str">
        <f t="shared" ca="1" si="20"/>
        <v/>
      </c>
      <c r="J173" s="14" t="str">
        <f t="shared" ca="1" si="21"/>
        <v/>
      </c>
      <c r="K173" s="3" t="str">
        <f t="shared" ca="1" si="24"/>
        <v/>
      </c>
      <c r="L173" s="3" t="str">
        <f t="shared" ca="1" si="25"/>
        <v/>
      </c>
      <c r="M173" s="3" t="str">
        <f t="shared" ca="1" si="22"/>
        <v/>
      </c>
    </row>
    <row r="174" spans="8:13" x14ac:dyDescent="0.2">
      <c r="H174" s="2" t="str">
        <f t="shared" ca="1" si="23"/>
        <v/>
      </c>
      <c r="I174" s="2" t="str">
        <f t="shared" ca="1" si="20"/>
        <v/>
      </c>
      <c r="J174" s="14" t="str">
        <f t="shared" ca="1" si="21"/>
        <v/>
      </c>
      <c r="K174" s="3" t="str">
        <f t="shared" ca="1" si="24"/>
        <v/>
      </c>
      <c r="L174" s="3" t="str">
        <f t="shared" ca="1" si="25"/>
        <v/>
      </c>
      <c r="M174" s="3" t="str">
        <f t="shared" ca="1" si="22"/>
        <v/>
      </c>
    </row>
    <row r="175" spans="8:13" x14ac:dyDescent="0.2">
      <c r="H175" s="2" t="str">
        <f t="shared" ca="1" si="23"/>
        <v/>
      </c>
      <c r="I175" s="2" t="str">
        <f t="shared" ca="1" si="20"/>
        <v/>
      </c>
      <c r="J175" s="14" t="str">
        <f t="shared" ca="1" si="21"/>
        <v/>
      </c>
      <c r="K175" s="3" t="str">
        <f t="shared" ca="1" si="24"/>
        <v/>
      </c>
      <c r="L175" s="3" t="str">
        <f t="shared" ca="1" si="25"/>
        <v/>
      </c>
      <c r="M175" s="3" t="str">
        <f t="shared" ca="1" si="22"/>
        <v/>
      </c>
    </row>
    <row r="176" spans="8:13" x14ac:dyDescent="0.2">
      <c r="H176" s="2" t="str">
        <f t="shared" ca="1" si="23"/>
        <v/>
      </c>
      <c r="I176" s="2" t="str">
        <f t="shared" ca="1" si="20"/>
        <v/>
      </c>
      <c r="J176" s="14" t="str">
        <f t="shared" ca="1" si="21"/>
        <v/>
      </c>
      <c r="K176" s="3" t="str">
        <f t="shared" ca="1" si="24"/>
        <v/>
      </c>
      <c r="L176" s="3" t="str">
        <f t="shared" ca="1" si="25"/>
        <v/>
      </c>
      <c r="M176" s="3" t="str">
        <f t="shared" ca="1" si="22"/>
        <v/>
      </c>
    </row>
    <row r="177" spans="8:13" x14ac:dyDescent="0.2">
      <c r="H177" s="2" t="str">
        <f t="shared" ca="1" si="23"/>
        <v/>
      </c>
      <c r="I177" s="2" t="str">
        <f t="shared" ca="1" si="20"/>
        <v/>
      </c>
      <c r="J177" s="14" t="str">
        <f t="shared" ca="1" si="21"/>
        <v/>
      </c>
      <c r="K177" s="3" t="str">
        <f t="shared" ca="1" si="24"/>
        <v/>
      </c>
      <c r="L177" s="3" t="str">
        <f t="shared" ca="1" si="25"/>
        <v/>
      </c>
      <c r="M177" s="3" t="str">
        <f t="shared" ca="1" si="22"/>
        <v/>
      </c>
    </row>
    <row r="178" spans="8:13" x14ac:dyDescent="0.2">
      <c r="H178" s="2" t="str">
        <f t="shared" ca="1" si="23"/>
        <v/>
      </c>
      <c r="I178" s="2" t="str">
        <f t="shared" ca="1" si="20"/>
        <v/>
      </c>
      <c r="J178" s="14" t="str">
        <f t="shared" ca="1" si="21"/>
        <v/>
      </c>
      <c r="K178" s="3" t="str">
        <f t="shared" ca="1" si="24"/>
        <v/>
      </c>
      <c r="L178" s="3" t="str">
        <f t="shared" ca="1" si="25"/>
        <v/>
      </c>
      <c r="M178" s="3" t="str">
        <f t="shared" ca="1" si="22"/>
        <v/>
      </c>
    </row>
    <row r="179" spans="8:13" x14ac:dyDescent="0.2">
      <c r="H179" s="2" t="str">
        <f t="shared" ca="1" si="23"/>
        <v/>
      </c>
      <c r="I179" s="2" t="str">
        <f t="shared" ref="I179:I210" ca="1" si="26">IF(H179="","",OFFSET(INDEX(pvt_SydneyWorkdays,MATCH(H179,pvt_SydneyWorkdays,0)),-3,0))</f>
        <v/>
      </c>
      <c r="J179" s="14" t="str">
        <f t="shared" ref="J179:J210" ca="1" si="27">IF(H179="","",IF(rng_TradeDate&lt;=I179,$E$29,INDEX(tbl_Data,MATCH(I179,rngData_Date,0),MATCH("AONIA",rngData_Index,0))/100))</f>
        <v/>
      </c>
      <c r="K179" s="3" t="str">
        <f t="shared" ca="1" si="24"/>
        <v/>
      </c>
      <c r="L179" s="3" t="str">
        <f t="shared" ca="1" si="25"/>
        <v/>
      </c>
      <c r="M179" s="3" t="str">
        <f t="shared" ref="M179:M210" ca="1" si="28">IF(H179="","",IF(rng_TradeDate&gt;H179,L179,1))</f>
        <v/>
      </c>
    </row>
    <row r="180" spans="8:13" x14ac:dyDescent="0.2">
      <c r="H180" s="2" t="str">
        <f t="shared" ref="H180:H216" ca="1" si="29">IF(H179="","",
IF(IF(LOOKUP(H179+1,pvt_SydneyWorkdays)=H179+1,H179+1,OFFSET(INDEX(pvt_SydneyWorkdays,MATCH(LOOKUP(H179+1,pvt_SydneyWorkdays),pvt_SydneyWorkdays,0)),1,0))&gt;rng_NextCouponDate,"",
IF(LOOKUP(H179+1,pvt_SydneyWorkdays)=H179+1,H179+1,OFFSET(INDEX(pvt_SydneyWorkdays,MATCH(LOOKUP(H179+1,pvt_SydneyWorkdays),pvt_SydneyWorkdays,0)),1,0))))</f>
        <v/>
      </c>
      <c r="I180" s="2" t="str">
        <f t="shared" ca="1" si="26"/>
        <v/>
      </c>
      <c r="J180" s="14" t="str">
        <f t="shared" ca="1" si="27"/>
        <v/>
      </c>
      <c r="K180" s="3" t="str">
        <f t="shared" ca="1" si="24"/>
        <v/>
      </c>
      <c r="L180" s="3" t="str">
        <f t="shared" ca="1" si="25"/>
        <v/>
      </c>
      <c r="M180" s="3" t="str">
        <f t="shared" ca="1" si="28"/>
        <v/>
      </c>
    </row>
    <row r="181" spans="8:13" x14ac:dyDescent="0.2">
      <c r="H181" s="2" t="str">
        <f t="shared" ca="1" si="29"/>
        <v/>
      </c>
      <c r="I181" s="2" t="str">
        <f t="shared" ca="1" si="26"/>
        <v/>
      </c>
      <c r="J181" s="14" t="str">
        <f t="shared" ca="1" si="27"/>
        <v/>
      </c>
      <c r="K181" s="3" t="str">
        <f t="shared" ca="1" si="24"/>
        <v/>
      </c>
      <c r="L181" s="3" t="str">
        <f t="shared" ca="1" si="25"/>
        <v/>
      </c>
      <c r="M181" s="3" t="str">
        <f t="shared" ca="1" si="28"/>
        <v/>
      </c>
    </row>
    <row r="182" spans="8:13" x14ac:dyDescent="0.2">
      <c r="H182" s="2" t="str">
        <f t="shared" ca="1" si="29"/>
        <v/>
      </c>
      <c r="I182" s="2" t="str">
        <f t="shared" ca="1" si="26"/>
        <v/>
      </c>
      <c r="J182" s="14" t="str">
        <f t="shared" ca="1" si="27"/>
        <v/>
      </c>
      <c r="K182" s="3" t="str">
        <f t="shared" ca="1" si="24"/>
        <v/>
      </c>
      <c r="L182" s="3" t="str">
        <f t="shared" ca="1" si="25"/>
        <v/>
      </c>
      <c r="M182" s="3" t="str">
        <f t="shared" ca="1" si="28"/>
        <v/>
      </c>
    </row>
    <row r="183" spans="8:13" x14ac:dyDescent="0.2">
      <c r="H183" s="2" t="str">
        <f t="shared" ca="1" si="29"/>
        <v/>
      </c>
      <c r="I183" s="2" t="str">
        <f t="shared" ca="1" si="26"/>
        <v/>
      </c>
      <c r="J183" s="14" t="str">
        <f t="shared" ca="1" si="27"/>
        <v/>
      </c>
      <c r="K183" s="3" t="str">
        <f t="shared" ca="1" si="24"/>
        <v/>
      </c>
      <c r="L183" s="3" t="str">
        <f t="shared" ca="1" si="25"/>
        <v/>
      </c>
      <c r="M183" s="3" t="str">
        <f t="shared" ca="1" si="28"/>
        <v/>
      </c>
    </row>
    <row r="184" spans="8:13" x14ac:dyDescent="0.2">
      <c r="H184" s="2" t="str">
        <f t="shared" ca="1" si="29"/>
        <v/>
      </c>
      <c r="I184" s="2" t="str">
        <f t="shared" ca="1" si="26"/>
        <v/>
      </c>
      <c r="J184" s="14" t="str">
        <f t="shared" ca="1" si="27"/>
        <v/>
      </c>
      <c r="K184" s="3" t="str">
        <f t="shared" ca="1" si="24"/>
        <v/>
      </c>
      <c r="L184" s="3" t="str">
        <f t="shared" ca="1" si="25"/>
        <v/>
      </c>
      <c r="M184" s="3" t="str">
        <f t="shared" ca="1" si="28"/>
        <v/>
      </c>
    </row>
    <row r="185" spans="8:13" x14ac:dyDescent="0.2">
      <c r="H185" s="2" t="str">
        <f t="shared" ca="1" si="29"/>
        <v/>
      </c>
      <c r="I185" s="2" t="str">
        <f t="shared" ca="1" si="26"/>
        <v/>
      </c>
      <c r="J185" s="14" t="str">
        <f t="shared" ca="1" si="27"/>
        <v/>
      </c>
      <c r="K185" s="3" t="str">
        <f t="shared" ca="1" si="24"/>
        <v/>
      </c>
      <c r="L185" s="3" t="str">
        <f t="shared" ca="1" si="25"/>
        <v/>
      </c>
      <c r="M185" s="3" t="str">
        <f t="shared" ca="1" si="28"/>
        <v/>
      </c>
    </row>
    <row r="186" spans="8:13" x14ac:dyDescent="0.2">
      <c r="H186" s="2" t="str">
        <f t="shared" ca="1" si="29"/>
        <v/>
      </c>
      <c r="I186" s="2" t="str">
        <f t="shared" ca="1" si="26"/>
        <v/>
      </c>
      <c r="J186" s="14" t="str">
        <f t="shared" ca="1" si="27"/>
        <v/>
      </c>
      <c r="K186" s="3" t="str">
        <f t="shared" ca="1" si="24"/>
        <v/>
      </c>
      <c r="L186" s="3" t="str">
        <f t="shared" ca="1" si="25"/>
        <v/>
      </c>
      <c r="M186" s="3" t="str">
        <f t="shared" ca="1" si="28"/>
        <v/>
      </c>
    </row>
    <row r="187" spans="8:13" x14ac:dyDescent="0.2">
      <c r="H187" s="2" t="str">
        <f t="shared" ca="1" si="29"/>
        <v/>
      </c>
      <c r="I187" s="2" t="str">
        <f t="shared" ca="1" si="26"/>
        <v/>
      </c>
      <c r="J187" s="14" t="str">
        <f t="shared" ca="1" si="27"/>
        <v/>
      </c>
      <c r="K187" s="3" t="str">
        <f t="shared" ca="1" si="24"/>
        <v/>
      </c>
      <c r="L187" s="3" t="str">
        <f t="shared" ca="1" si="25"/>
        <v/>
      </c>
      <c r="M187" s="3" t="str">
        <f t="shared" ca="1" si="28"/>
        <v/>
      </c>
    </row>
    <row r="188" spans="8:13" x14ac:dyDescent="0.2">
      <c r="H188" s="2" t="str">
        <f t="shared" ca="1" si="29"/>
        <v/>
      </c>
      <c r="I188" s="2" t="str">
        <f t="shared" ca="1" si="26"/>
        <v/>
      </c>
      <c r="J188" s="14" t="str">
        <f t="shared" ca="1" si="27"/>
        <v/>
      </c>
      <c r="K188" s="3" t="str">
        <f t="shared" ca="1" si="24"/>
        <v/>
      </c>
      <c r="L188" s="3" t="str">
        <f t="shared" ca="1" si="25"/>
        <v/>
      </c>
      <c r="M188" s="3" t="str">
        <f t="shared" ca="1" si="28"/>
        <v/>
      </c>
    </row>
    <row r="189" spans="8:13" x14ac:dyDescent="0.2">
      <c r="H189" s="2" t="str">
        <f t="shared" ca="1" si="29"/>
        <v/>
      </c>
      <c r="I189" s="2" t="str">
        <f t="shared" ca="1" si="26"/>
        <v/>
      </c>
      <c r="J189" s="14" t="str">
        <f t="shared" ca="1" si="27"/>
        <v/>
      </c>
      <c r="K189" s="3" t="str">
        <f t="shared" ca="1" si="24"/>
        <v/>
      </c>
      <c r="L189" s="3" t="str">
        <f t="shared" ca="1" si="25"/>
        <v/>
      </c>
      <c r="M189" s="3" t="str">
        <f t="shared" ca="1" si="28"/>
        <v/>
      </c>
    </row>
    <row r="190" spans="8:13" x14ac:dyDescent="0.2">
      <c r="H190" s="2" t="str">
        <f t="shared" ca="1" si="29"/>
        <v/>
      </c>
      <c r="I190" s="2" t="str">
        <f t="shared" ca="1" si="26"/>
        <v/>
      </c>
      <c r="J190" s="14" t="str">
        <f t="shared" ca="1" si="27"/>
        <v/>
      </c>
      <c r="K190" s="3" t="str">
        <f t="shared" ca="1" si="24"/>
        <v/>
      </c>
      <c r="L190" s="3" t="str">
        <f t="shared" ca="1" si="25"/>
        <v/>
      </c>
      <c r="M190" s="3" t="str">
        <f t="shared" ca="1" si="28"/>
        <v/>
      </c>
    </row>
    <row r="191" spans="8:13" x14ac:dyDescent="0.2">
      <c r="H191" s="2" t="str">
        <f t="shared" ca="1" si="29"/>
        <v/>
      </c>
      <c r="I191" s="2" t="str">
        <f t="shared" ca="1" si="26"/>
        <v/>
      </c>
      <c r="J191" s="14" t="str">
        <f t="shared" ca="1" si="27"/>
        <v/>
      </c>
      <c r="K191" s="3" t="str">
        <f t="shared" ca="1" si="24"/>
        <v/>
      </c>
      <c r="L191" s="3" t="str">
        <f t="shared" ca="1" si="25"/>
        <v/>
      </c>
      <c r="M191" s="3" t="str">
        <f t="shared" ca="1" si="28"/>
        <v/>
      </c>
    </row>
    <row r="192" spans="8:13" x14ac:dyDescent="0.2">
      <c r="H192" s="2" t="str">
        <f t="shared" ca="1" si="29"/>
        <v/>
      </c>
      <c r="I192" s="2" t="str">
        <f t="shared" ca="1" si="26"/>
        <v/>
      </c>
      <c r="J192" s="14" t="str">
        <f t="shared" ca="1" si="27"/>
        <v/>
      </c>
      <c r="K192" s="3" t="str">
        <f t="shared" ca="1" si="24"/>
        <v/>
      </c>
      <c r="L192" s="3" t="str">
        <f t="shared" ca="1" si="25"/>
        <v/>
      </c>
      <c r="M192" s="3" t="str">
        <f t="shared" ca="1" si="28"/>
        <v/>
      </c>
    </row>
    <row r="193" spans="8:13" x14ac:dyDescent="0.2">
      <c r="H193" s="2" t="str">
        <f t="shared" ca="1" si="29"/>
        <v/>
      </c>
      <c r="I193" s="2" t="str">
        <f t="shared" ca="1" si="26"/>
        <v/>
      </c>
      <c r="J193" s="14" t="str">
        <f t="shared" ca="1" si="27"/>
        <v/>
      </c>
      <c r="K193" s="3" t="str">
        <f t="shared" ca="1" si="24"/>
        <v/>
      </c>
      <c r="L193" s="3" t="str">
        <f t="shared" ca="1" si="25"/>
        <v/>
      </c>
      <c r="M193" s="3" t="str">
        <f t="shared" ca="1" si="28"/>
        <v/>
      </c>
    </row>
    <row r="194" spans="8:13" x14ac:dyDescent="0.2">
      <c r="H194" s="2" t="str">
        <f t="shared" ca="1" si="29"/>
        <v/>
      </c>
      <c r="I194" s="2" t="str">
        <f t="shared" ca="1" si="26"/>
        <v/>
      </c>
      <c r="J194" s="14" t="str">
        <f t="shared" ca="1" si="27"/>
        <v/>
      </c>
      <c r="K194" s="3" t="str">
        <f t="shared" ca="1" si="24"/>
        <v/>
      </c>
      <c r="L194" s="3" t="str">
        <f t="shared" ca="1" si="25"/>
        <v/>
      </c>
      <c r="M194" s="3" t="str">
        <f t="shared" ca="1" si="28"/>
        <v/>
      </c>
    </row>
    <row r="195" spans="8:13" x14ac:dyDescent="0.2">
      <c r="H195" s="2" t="str">
        <f t="shared" ca="1" si="29"/>
        <v/>
      </c>
      <c r="I195" s="2" t="str">
        <f t="shared" ca="1" si="26"/>
        <v/>
      </c>
      <c r="J195" s="14" t="str">
        <f t="shared" ca="1" si="27"/>
        <v/>
      </c>
      <c r="K195" s="3" t="str">
        <f t="shared" ca="1" si="24"/>
        <v/>
      </c>
      <c r="L195" s="3" t="str">
        <f t="shared" ca="1" si="25"/>
        <v/>
      </c>
      <c r="M195" s="3" t="str">
        <f t="shared" ca="1" si="28"/>
        <v/>
      </c>
    </row>
    <row r="196" spans="8:13" x14ac:dyDescent="0.2">
      <c r="H196" s="2" t="str">
        <f t="shared" ca="1" si="29"/>
        <v/>
      </c>
      <c r="I196" s="2" t="str">
        <f t="shared" ca="1" si="26"/>
        <v/>
      </c>
      <c r="J196" s="14" t="str">
        <f t="shared" ca="1" si="27"/>
        <v/>
      </c>
      <c r="K196" s="3" t="str">
        <f t="shared" ca="1" si="24"/>
        <v/>
      </c>
      <c r="L196" s="3" t="str">
        <f t="shared" ca="1" si="25"/>
        <v/>
      </c>
      <c r="M196" s="3" t="str">
        <f t="shared" ca="1" si="28"/>
        <v/>
      </c>
    </row>
    <row r="197" spans="8:13" x14ac:dyDescent="0.2">
      <c r="H197" s="2" t="str">
        <f t="shared" ca="1" si="29"/>
        <v/>
      </c>
      <c r="I197" s="2" t="str">
        <f t="shared" ca="1" si="26"/>
        <v/>
      </c>
      <c r="J197" s="14" t="str">
        <f t="shared" ca="1" si="27"/>
        <v/>
      </c>
      <c r="K197" s="3" t="str">
        <f t="shared" ca="1" si="24"/>
        <v/>
      </c>
      <c r="L197" s="3" t="str">
        <f t="shared" ca="1" si="25"/>
        <v/>
      </c>
      <c r="M197" s="3" t="str">
        <f t="shared" ca="1" si="28"/>
        <v/>
      </c>
    </row>
    <row r="198" spans="8:13" x14ac:dyDescent="0.2">
      <c r="H198" s="2" t="str">
        <f t="shared" ca="1" si="29"/>
        <v/>
      </c>
      <c r="I198" s="2" t="str">
        <f t="shared" ca="1" si="26"/>
        <v/>
      </c>
      <c r="J198" s="14" t="str">
        <f t="shared" ca="1" si="27"/>
        <v/>
      </c>
      <c r="K198" s="3" t="str">
        <f t="shared" ca="1" si="24"/>
        <v/>
      </c>
      <c r="L198" s="3" t="str">
        <f t="shared" ca="1" si="25"/>
        <v/>
      </c>
      <c r="M198" s="3" t="str">
        <f t="shared" ca="1" si="28"/>
        <v/>
      </c>
    </row>
    <row r="199" spans="8:13" x14ac:dyDescent="0.2">
      <c r="H199" s="2" t="str">
        <f t="shared" ca="1" si="29"/>
        <v/>
      </c>
      <c r="I199" s="2" t="str">
        <f t="shared" ca="1" si="26"/>
        <v/>
      </c>
      <c r="J199" s="14" t="str">
        <f t="shared" ca="1" si="27"/>
        <v/>
      </c>
      <c r="K199" s="3" t="str">
        <f t="shared" ca="1" si="24"/>
        <v/>
      </c>
      <c r="L199" s="3" t="str">
        <f t="shared" ca="1" si="25"/>
        <v/>
      </c>
      <c r="M199" s="3" t="str">
        <f t="shared" ca="1" si="28"/>
        <v/>
      </c>
    </row>
    <row r="200" spans="8:13" x14ac:dyDescent="0.2">
      <c r="H200" s="2" t="str">
        <f t="shared" ca="1" si="29"/>
        <v/>
      </c>
      <c r="I200" s="2" t="str">
        <f t="shared" ca="1" si="26"/>
        <v/>
      </c>
      <c r="J200" s="14" t="str">
        <f t="shared" ca="1" si="27"/>
        <v/>
      </c>
      <c r="K200" s="3" t="str">
        <f t="shared" ca="1" si="24"/>
        <v/>
      </c>
      <c r="L200" s="3" t="str">
        <f t="shared" ca="1" si="25"/>
        <v/>
      </c>
      <c r="M200" s="3" t="str">
        <f t="shared" ca="1" si="28"/>
        <v/>
      </c>
    </row>
    <row r="201" spans="8:13" x14ac:dyDescent="0.2">
      <c r="H201" s="2" t="str">
        <f t="shared" ca="1" si="29"/>
        <v/>
      </c>
      <c r="I201" s="2" t="str">
        <f t="shared" ca="1" si="26"/>
        <v/>
      </c>
      <c r="J201" s="14" t="str">
        <f t="shared" ca="1" si="27"/>
        <v/>
      </c>
      <c r="K201" s="3" t="str">
        <f t="shared" ca="1" si="24"/>
        <v/>
      </c>
      <c r="L201" s="3" t="str">
        <f t="shared" ca="1" si="25"/>
        <v/>
      </c>
      <c r="M201" s="3" t="str">
        <f t="shared" ca="1" si="28"/>
        <v/>
      </c>
    </row>
    <row r="202" spans="8:13" x14ac:dyDescent="0.2">
      <c r="H202" s="2" t="str">
        <f t="shared" ca="1" si="29"/>
        <v/>
      </c>
      <c r="I202" s="2" t="str">
        <f t="shared" ca="1" si="26"/>
        <v/>
      </c>
      <c r="J202" s="14" t="str">
        <f t="shared" ca="1" si="27"/>
        <v/>
      </c>
      <c r="K202" s="3" t="str">
        <f t="shared" ca="1" si="24"/>
        <v/>
      </c>
      <c r="L202" s="3" t="str">
        <f t="shared" ca="1" si="25"/>
        <v/>
      </c>
      <c r="M202" s="3" t="str">
        <f t="shared" ca="1" si="28"/>
        <v/>
      </c>
    </row>
    <row r="203" spans="8:13" x14ac:dyDescent="0.2">
      <c r="H203" s="2" t="str">
        <f t="shared" ca="1" si="29"/>
        <v/>
      </c>
      <c r="I203" s="2" t="str">
        <f t="shared" ca="1" si="26"/>
        <v/>
      </c>
      <c r="J203" s="14" t="str">
        <f t="shared" ca="1" si="27"/>
        <v/>
      </c>
      <c r="K203" s="3" t="str">
        <f t="shared" ca="1" si="24"/>
        <v/>
      </c>
      <c r="L203" s="3" t="str">
        <f t="shared" ca="1" si="25"/>
        <v/>
      </c>
      <c r="M203" s="3" t="str">
        <f t="shared" ca="1" si="28"/>
        <v/>
      </c>
    </row>
    <row r="204" spans="8:13" x14ac:dyDescent="0.2">
      <c r="H204" s="2" t="str">
        <f t="shared" ca="1" si="29"/>
        <v/>
      </c>
      <c r="I204" s="2" t="str">
        <f t="shared" ca="1" si="26"/>
        <v/>
      </c>
      <c r="J204" s="14" t="str">
        <f t="shared" ca="1" si="27"/>
        <v/>
      </c>
      <c r="K204" s="3" t="str">
        <f t="shared" ca="1" si="24"/>
        <v/>
      </c>
      <c r="L204" s="3" t="str">
        <f t="shared" ca="1" si="25"/>
        <v/>
      </c>
      <c r="M204" s="3" t="str">
        <f t="shared" ca="1" si="28"/>
        <v/>
      </c>
    </row>
    <row r="205" spans="8:13" x14ac:dyDescent="0.2">
      <c r="H205" s="2" t="str">
        <f t="shared" ca="1" si="29"/>
        <v/>
      </c>
      <c r="I205" s="2" t="str">
        <f t="shared" ca="1" si="26"/>
        <v/>
      </c>
      <c r="J205" s="14" t="str">
        <f t="shared" ca="1" si="27"/>
        <v/>
      </c>
      <c r="K205" s="3" t="str">
        <f t="shared" ca="1" si="24"/>
        <v/>
      </c>
      <c r="L205" s="3" t="str">
        <f t="shared" ca="1" si="25"/>
        <v/>
      </c>
      <c r="M205" s="3" t="str">
        <f t="shared" ca="1" si="28"/>
        <v/>
      </c>
    </row>
    <row r="206" spans="8:13" x14ac:dyDescent="0.2">
      <c r="H206" s="2" t="str">
        <f t="shared" ca="1" si="29"/>
        <v/>
      </c>
      <c r="I206" s="2" t="str">
        <f t="shared" ca="1" si="26"/>
        <v/>
      </c>
      <c r="J206" s="14" t="str">
        <f t="shared" ca="1" si="27"/>
        <v/>
      </c>
      <c r="K206" s="3" t="str">
        <f t="shared" ca="1" si="24"/>
        <v/>
      </c>
      <c r="L206" s="3" t="str">
        <f t="shared" ca="1" si="25"/>
        <v/>
      </c>
      <c r="M206" s="3" t="str">
        <f t="shared" ca="1" si="28"/>
        <v/>
      </c>
    </row>
    <row r="207" spans="8:13" x14ac:dyDescent="0.2">
      <c r="H207" s="2" t="str">
        <f t="shared" ca="1" si="29"/>
        <v/>
      </c>
      <c r="I207" s="2" t="str">
        <f t="shared" ca="1" si="26"/>
        <v/>
      </c>
      <c r="J207" s="14" t="str">
        <f t="shared" ca="1" si="27"/>
        <v/>
      </c>
      <c r="K207" s="3" t="str">
        <f t="shared" ca="1" si="24"/>
        <v/>
      </c>
      <c r="L207" s="3" t="str">
        <f t="shared" ca="1" si="25"/>
        <v/>
      </c>
      <c r="M207" s="3" t="str">
        <f t="shared" ca="1" si="28"/>
        <v/>
      </c>
    </row>
    <row r="208" spans="8:13" x14ac:dyDescent="0.2">
      <c r="H208" s="2" t="str">
        <f t="shared" ca="1" si="29"/>
        <v/>
      </c>
      <c r="I208" s="2" t="str">
        <f t="shared" ca="1" si="26"/>
        <v/>
      </c>
      <c r="J208" s="14" t="str">
        <f t="shared" ca="1" si="27"/>
        <v/>
      </c>
      <c r="K208" s="3" t="str">
        <f t="shared" ca="1" si="24"/>
        <v/>
      </c>
      <c r="L208" s="3" t="str">
        <f t="shared" ca="1" si="25"/>
        <v/>
      </c>
      <c r="M208" s="3" t="str">
        <f t="shared" ca="1" si="28"/>
        <v/>
      </c>
    </row>
    <row r="209" spans="8:13" x14ac:dyDescent="0.2">
      <c r="H209" s="2" t="str">
        <f t="shared" ca="1" si="29"/>
        <v/>
      </c>
      <c r="I209" s="2" t="str">
        <f t="shared" ca="1" si="26"/>
        <v/>
      </c>
      <c r="J209" s="14" t="str">
        <f t="shared" ca="1" si="27"/>
        <v/>
      </c>
      <c r="K209" s="3" t="str">
        <f t="shared" ca="1" si="24"/>
        <v/>
      </c>
      <c r="L209" s="3" t="str">
        <f t="shared" ca="1" si="25"/>
        <v/>
      </c>
      <c r="M209" s="3" t="str">
        <f t="shared" ca="1" si="28"/>
        <v/>
      </c>
    </row>
    <row r="210" spans="8:13" x14ac:dyDescent="0.2">
      <c r="H210" s="2" t="str">
        <f t="shared" ca="1" si="29"/>
        <v/>
      </c>
      <c r="I210" s="2" t="str">
        <f t="shared" ca="1" si="26"/>
        <v/>
      </c>
      <c r="J210" s="14" t="str">
        <f t="shared" ca="1" si="27"/>
        <v/>
      </c>
      <c r="K210" s="3" t="str">
        <f t="shared" ca="1" si="24"/>
        <v/>
      </c>
      <c r="L210" s="3" t="str">
        <f t="shared" ca="1" si="25"/>
        <v/>
      </c>
      <c r="M210" s="3" t="str">
        <f t="shared" ca="1" si="28"/>
        <v/>
      </c>
    </row>
    <row r="211" spans="8:13" x14ac:dyDescent="0.2">
      <c r="H211" s="2" t="str">
        <f t="shared" ca="1" si="29"/>
        <v/>
      </c>
      <c r="I211" s="2" t="str">
        <f t="shared" ref="I211:I216" ca="1" si="30">IF(H211="","",OFFSET(INDEX(pvt_SydneyWorkdays,MATCH(H211,pvt_SydneyWorkdays,0)),-3,0))</f>
        <v/>
      </c>
      <c r="J211" s="14" t="str">
        <f t="shared" ref="J211:J216" ca="1" si="31">IF(H211="","",IF(rng_TradeDate&lt;=I211,$E$29,INDEX(tbl_Data,MATCH(I211,rngData_Date,0),MATCH("AONIA",rngData_Index,0))/100))</f>
        <v/>
      </c>
      <c r="K211" s="3" t="str">
        <f t="shared" ca="1" si="24"/>
        <v/>
      </c>
      <c r="L211" s="3" t="str">
        <f t="shared" ca="1" si="25"/>
        <v/>
      </c>
      <c r="M211" s="3" t="str">
        <f t="shared" ref="M211:M216" ca="1" si="32">IF(H211="","",IF(rng_TradeDate&gt;H211,L211,1))</f>
        <v/>
      </c>
    </row>
    <row r="212" spans="8:13" x14ac:dyDescent="0.2">
      <c r="H212" s="2" t="str">
        <f t="shared" ca="1" si="29"/>
        <v/>
      </c>
      <c r="I212" s="2" t="str">
        <f t="shared" ca="1" si="30"/>
        <v/>
      </c>
      <c r="J212" s="14" t="str">
        <f t="shared" ca="1" si="31"/>
        <v/>
      </c>
      <c r="K212" s="3" t="str">
        <f t="shared" ref="K212:K216" ca="1" si="33">IF(H212="","",IFERROR(H213-H212,0))</f>
        <v/>
      </c>
      <c r="L212" s="3" t="str">
        <f t="shared" ref="L212:L216" ca="1" si="34">IF(H212="","",IF(K212=0,1,1+(J212*K212)/365))</f>
        <v/>
      </c>
      <c r="M212" s="3" t="str">
        <f t="shared" ca="1" si="32"/>
        <v/>
      </c>
    </row>
    <row r="213" spans="8:13" x14ac:dyDescent="0.2">
      <c r="H213" s="2" t="str">
        <f t="shared" ca="1" si="29"/>
        <v/>
      </c>
      <c r="I213" s="2" t="str">
        <f t="shared" ca="1" si="30"/>
        <v/>
      </c>
      <c r="J213" s="14" t="str">
        <f t="shared" ca="1" si="31"/>
        <v/>
      </c>
      <c r="K213" s="3" t="str">
        <f t="shared" ca="1" si="33"/>
        <v/>
      </c>
      <c r="L213" s="3" t="str">
        <f t="shared" ca="1" si="34"/>
        <v/>
      </c>
      <c r="M213" s="3" t="str">
        <f t="shared" ca="1" si="32"/>
        <v/>
      </c>
    </row>
    <row r="214" spans="8:13" x14ac:dyDescent="0.2">
      <c r="H214" s="2" t="str">
        <f t="shared" ca="1" si="29"/>
        <v/>
      </c>
      <c r="I214" s="2" t="str">
        <f t="shared" ca="1" si="30"/>
        <v/>
      </c>
      <c r="J214" s="14" t="str">
        <f t="shared" ca="1" si="31"/>
        <v/>
      </c>
      <c r="K214" s="3" t="str">
        <f t="shared" ca="1" si="33"/>
        <v/>
      </c>
      <c r="L214" s="3" t="str">
        <f t="shared" ca="1" si="34"/>
        <v/>
      </c>
      <c r="M214" s="3" t="str">
        <f t="shared" ca="1" si="32"/>
        <v/>
      </c>
    </row>
    <row r="215" spans="8:13" x14ac:dyDescent="0.2">
      <c r="H215" s="2" t="str">
        <f t="shared" ca="1" si="29"/>
        <v/>
      </c>
      <c r="I215" s="2" t="str">
        <f t="shared" ca="1" si="30"/>
        <v/>
      </c>
      <c r="J215" s="14" t="str">
        <f t="shared" ca="1" si="31"/>
        <v/>
      </c>
      <c r="K215" s="3" t="str">
        <f t="shared" ca="1" si="33"/>
        <v/>
      </c>
      <c r="L215" s="3" t="str">
        <f t="shared" ca="1" si="34"/>
        <v/>
      </c>
      <c r="M215" s="3" t="str">
        <f t="shared" ca="1" si="32"/>
        <v/>
      </c>
    </row>
    <row r="216" spans="8:13" x14ac:dyDescent="0.2">
      <c r="H216" s="2" t="str">
        <f t="shared" ca="1" si="29"/>
        <v/>
      </c>
      <c r="I216" s="2" t="str">
        <f t="shared" ca="1" si="30"/>
        <v/>
      </c>
      <c r="J216" s="14" t="str">
        <f t="shared" ca="1" si="31"/>
        <v/>
      </c>
      <c r="K216" s="3" t="str">
        <f t="shared" ca="1" si="33"/>
        <v/>
      </c>
      <c r="L216" s="3" t="str">
        <f t="shared" ca="1" si="34"/>
        <v/>
      </c>
      <c r="M216" s="3" t="str">
        <f t="shared" ca="1" si="32"/>
        <v/>
      </c>
    </row>
  </sheetData>
  <sheetProtection algorithmName="SHA-512" hashValue="geQKyOu2YcNJwdhUtFKKOk0pgltOgAAGxb86hUc0lam3kbhNiG0z76NTXkkDOAdSZpSZR93AVHnfimvXmvXcWA==" saltValue="lMxwKUHv3U6/vQyU6M7H9A==" spinCount="100000" sheet="1" objects="1" scenarios="1"/>
  <protectedRanges>
    <protectedRange sqref="E16 E27" name="Range1"/>
  </protectedRanges>
  <dataValidations count="1">
    <dataValidation type="list" allowBlank="1" showInputMessage="1" showErrorMessage="1" sqref="D28">
      <formula1>"Semi-annual, Quarterly, Monthly"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>
          <x14:formula1>
            <xm:f>E17</xm:f>
          </x14:formula1>
          <x14:formula2>
            <xm:f>Data!A329</xm:f>
          </x14:formula2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1463"/>
  <sheetViews>
    <sheetView workbookViewId="0">
      <selection activeCell="E11" sqref="E11"/>
    </sheetView>
  </sheetViews>
  <sheetFormatPr defaultRowHeight="12.75" x14ac:dyDescent="0.2"/>
  <cols>
    <col min="1" max="1" width="10.5703125" style="3" bestFit="1" customWidth="1"/>
    <col min="2" max="2" width="18.42578125" style="3" bestFit="1" customWidth="1"/>
    <col min="3" max="3" width="4.28515625" style="3" customWidth="1"/>
    <col min="4" max="4" width="10.5703125" style="3" bestFit="1" customWidth="1"/>
    <col min="5" max="5" width="18.42578125" style="3" bestFit="1" customWidth="1"/>
    <col min="6" max="6" width="4.28515625" style="3" customWidth="1"/>
    <col min="7" max="7" width="10.42578125" style="3" bestFit="1" customWidth="1"/>
    <col min="8" max="8" width="10.140625" style="3" bestFit="1" customWidth="1"/>
    <col min="9" max="9" width="19.28515625" style="3" bestFit="1" customWidth="1"/>
    <col min="10" max="10" width="17.85546875" style="3" bestFit="1" customWidth="1"/>
    <col min="11" max="11" width="20.7109375" style="3" bestFit="1" customWidth="1"/>
    <col min="12" max="12" width="4.28515625" style="3" customWidth="1"/>
    <col min="13" max="13" width="20.7109375" style="3" bestFit="1" customWidth="1"/>
    <col min="14" max="15" width="4.28515625" style="3" customWidth="1"/>
    <col min="16" max="16" width="10.42578125" style="3" bestFit="1" customWidth="1"/>
    <col min="17" max="17" width="10.140625" style="3" bestFit="1" customWidth="1"/>
    <col min="18" max="18" width="17.85546875" style="3" bestFit="1" customWidth="1"/>
    <col min="19" max="19" width="13.7109375" style="3" bestFit="1" customWidth="1"/>
    <col min="20" max="20" width="4.28515625" style="3" customWidth="1"/>
    <col min="21" max="21" width="15.42578125" style="3" bestFit="1" customWidth="1"/>
    <col min="22" max="23" width="4.28515625" style="3" customWidth="1"/>
    <col min="24" max="24" width="10.85546875" style="3" bestFit="1" customWidth="1"/>
    <col min="25" max="25" width="13.7109375" style="3" bestFit="1" customWidth="1"/>
    <col min="26" max="26" width="4.28515625" style="3" customWidth="1"/>
    <col min="27" max="27" width="12.28515625" style="3" bestFit="1" customWidth="1"/>
    <col min="28" max="28" width="13.7109375" style="3" bestFit="1" customWidth="1"/>
    <col min="29" max="29" width="4.28515625" style="3" customWidth="1"/>
    <col min="30" max="30" width="14.140625" style="3" bestFit="1" customWidth="1"/>
    <col min="31" max="31" width="16.42578125" style="3" bestFit="1" customWidth="1"/>
    <col min="32" max="1482" width="23.7109375" style="3" bestFit="1" customWidth="1"/>
    <col min="1483" max="1483" width="11.28515625" style="3" bestFit="1" customWidth="1"/>
    <col min="1484" max="16384" width="9.140625" style="3"/>
  </cols>
  <sheetData>
    <row r="1" spans="1:31" s="1" customFormat="1" x14ac:dyDescent="0.2">
      <c r="A1" s="1" t="s">
        <v>21</v>
      </c>
      <c r="B1" s="1" t="s">
        <v>22</v>
      </c>
      <c r="D1" s="1" t="s">
        <v>21</v>
      </c>
      <c r="E1" s="1" t="s">
        <v>23</v>
      </c>
      <c r="G1" s="1" t="s">
        <v>21</v>
      </c>
      <c r="H1" s="1" t="s">
        <v>37</v>
      </c>
      <c r="I1" s="1" t="s">
        <v>22</v>
      </c>
      <c r="J1" s="1" t="s">
        <v>23</v>
      </c>
      <c r="K1" s="1" t="s">
        <v>38</v>
      </c>
      <c r="M1" s="1" t="s">
        <v>38</v>
      </c>
      <c r="N1" s="1" t="s">
        <v>41</v>
      </c>
      <c r="P1" s="1" t="s">
        <v>21</v>
      </c>
      <c r="Q1" s="1" t="s">
        <v>37</v>
      </c>
      <c r="R1" s="1" t="s">
        <v>23</v>
      </c>
      <c r="S1" s="1" t="s">
        <v>52</v>
      </c>
      <c r="U1" s="1" t="s">
        <v>52</v>
      </c>
      <c r="V1" s="1" t="s">
        <v>41</v>
      </c>
      <c r="X1" s="1" t="s">
        <v>42</v>
      </c>
      <c r="Y1" s="1" t="s">
        <v>44</v>
      </c>
      <c r="AA1" s="1" t="s">
        <v>45</v>
      </c>
      <c r="AB1" s="1" t="s">
        <v>46</v>
      </c>
      <c r="AD1" s="1" t="s">
        <v>47</v>
      </c>
      <c r="AE1" s="1" t="s">
        <v>48</v>
      </c>
    </row>
    <row r="2" spans="1:31" x14ac:dyDescent="0.2">
      <c r="A2" s="2">
        <v>42370</v>
      </c>
      <c r="B2" s="3" t="s">
        <v>24</v>
      </c>
      <c r="D2" s="2">
        <v>42370</v>
      </c>
      <c r="E2" s="3" t="s">
        <v>24</v>
      </c>
      <c r="G2" s="2">
        <v>43101</v>
      </c>
      <c r="H2" s="3" t="str">
        <f>TEXT(G2,"dddd")</f>
        <v>Monday</v>
      </c>
      <c r="I2" s="3" t="str">
        <f t="shared" ref="I2:I65" si="0">IFERROR(VLOOKUP(G2,tblRef_AdelaidePublicHoliday,2,0),"")</f>
        <v>New Year's Day</v>
      </c>
      <c r="J2" s="3" t="str">
        <f t="shared" ref="J2:J65" si="1">IFERROR(VLOOKUP(G2,tblRef_SydneyPublicHoliday,2,0),"")</f>
        <v>New Year's Day</v>
      </c>
      <c r="K2" s="3" t="str">
        <f>IF(AND(H2&lt;&gt;"Saturday",H2&lt;&gt;"Sunday",I2="",J2=""),"Y","N")</f>
        <v>N</v>
      </c>
      <c r="P2" s="2">
        <v>43101</v>
      </c>
      <c r="Q2" s="3" t="str">
        <f>TEXT(P2,"dddd")</f>
        <v>Monday</v>
      </c>
      <c r="R2" s="3" t="str">
        <f t="shared" ref="R2:R65" si="2">IFERROR(VLOOKUP(P2,tblRef_SydneyPublicHoliday,2,0),"")</f>
        <v>New Year's Day</v>
      </c>
      <c r="S2" s="3" t="str">
        <f>IF(AND(Q2&lt;&gt;"Saturday",Q2&lt;&gt;"Sunday",R2=""),"Y","N")</f>
        <v>N</v>
      </c>
      <c r="X2" s="2">
        <f>EDATE(rng_InterestCommencementDate,1)</f>
        <v>43386</v>
      </c>
      <c r="Y2" s="2">
        <f t="shared" ref="Y2:Y33" ca="1" si="3">IF(X2="","",IF(LOOKUP(X2,pvt_AdelaideSydneyWorkdays)=X2,X2,OFFSET(INDEX(pvt_AdelaideSydneyWorkdays,MATCH(LOOKUP(X2,pvt_AdelaideSydneyWorkdays),pvt_AdelaideSydneyWorkdays,0)),1,0)))</f>
        <v>43388</v>
      </c>
      <c r="AA2" s="2">
        <f>EDATE(rng_InterestCommencementDate,1)</f>
        <v>43386</v>
      </c>
      <c r="AB2" s="2">
        <f t="shared" ref="AB2:AB33" ca="1" si="4">IF(AA2="","",IF(LOOKUP(AA2,pvt_AdelaideSydneyWorkdays)=AA2,AA2,OFFSET(INDEX(pvt_AdelaideSydneyWorkdays,MATCH(LOOKUP(AA2,pvt_AdelaideSydneyWorkdays),pvt_AdelaideSydneyWorkdays,0)),1,0)))</f>
        <v>43388</v>
      </c>
      <c r="AD2" s="2">
        <f>EDATE(rng_InterestCommencementDate,1)</f>
        <v>43386</v>
      </c>
      <c r="AE2" s="2">
        <f t="shared" ref="AE2:AE33" ca="1" si="5">IF(AD2="","",IF(LOOKUP(AD2,pvt_AdelaideSydneyWorkdays)=AD2,AD2,OFFSET(INDEX(pvt_AdelaideSydneyWorkdays,MATCH(LOOKUP(AD2,pvt_AdelaideSydneyWorkdays),pvt_AdelaideSydneyWorkdays,0)),1,0)))</f>
        <v>43388</v>
      </c>
    </row>
    <row r="3" spans="1:31" x14ac:dyDescent="0.2">
      <c r="A3" s="2">
        <v>42395</v>
      </c>
      <c r="B3" s="3" t="s">
        <v>25</v>
      </c>
      <c r="D3" s="2">
        <v>42395</v>
      </c>
      <c r="E3" s="3" t="s">
        <v>25</v>
      </c>
      <c r="G3" s="2">
        <f>G2+1</f>
        <v>43102</v>
      </c>
      <c r="H3" s="3" t="str">
        <f>TEXT(G3,"dddd")</f>
        <v>Tuesday</v>
      </c>
      <c r="I3" s="3" t="str">
        <f t="shared" si="0"/>
        <v/>
      </c>
      <c r="J3" s="3" t="str">
        <f t="shared" si="1"/>
        <v/>
      </c>
      <c r="K3" s="3" t="str">
        <f>IF(AND(H3&lt;&gt;"Saturday",H3&lt;&gt;"Sunday",I3="",J3=""),"Y","N")</f>
        <v>Y</v>
      </c>
      <c r="M3" s="1" t="s">
        <v>40</v>
      </c>
      <c r="P3" s="2">
        <f>P2+1</f>
        <v>43102</v>
      </c>
      <c r="Q3" s="3" t="str">
        <f>TEXT(P3,"dddd")</f>
        <v>Tuesday</v>
      </c>
      <c r="R3" s="3" t="str">
        <f t="shared" si="2"/>
        <v/>
      </c>
      <c r="S3" s="3" t="str">
        <f t="shared" ref="S3:S66" si="6">IF(AND(Q3&lt;&gt;"Saturday",Q3&lt;&gt;"Sunday",R3=""),"Y","N")</f>
        <v>Y</v>
      </c>
      <c r="U3" s="4" t="s">
        <v>40</v>
      </c>
      <c r="X3" s="2">
        <f t="shared" ref="X3:X34" si="7">IFERROR(IF(OR(EDATE(X2,1)&lt;=rng_MaturityDate),EDATE(X2,1),""),"")</f>
        <v>43417</v>
      </c>
      <c r="Y3" s="2">
        <f t="shared" ca="1" si="3"/>
        <v>43417</v>
      </c>
      <c r="AA3" s="2">
        <f t="shared" ref="AA3:AA34" si="8">IFERROR(IF(OR(EDATE(AA2,3)&lt;=rng_MaturityDate),EDATE(AA2,3),""),"")</f>
        <v>43478</v>
      </c>
      <c r="AB3" s="2">
        <f t="shared" ca="1" si="4"/>
        <v>43479</v>
      </c>
      <c r="AD3" s="2">
        <f t="shared" ref="AD3:AD34" si="9">IFERROR(IF(OR(EDATE(AD2,6)&lt;=rng_MaturityDate),EDATE(AD2,6),""),"")</f>
        <v>43568</v>
      </c>
      <c r="AE3" s="2">
        <f t="shared" ca="1" si="5"/>
        <v>43570</v>
      </c>
    </row>
    <row r="4" spans="1:31" x14ac:dyDescent="0.2">
      <c r="A4" s="2">
        <v>42443</v>
      </c>
      <c r="B4" s="3" t="s">
        <v>26</v>
      </c>
      <c r="D4" s="2">
        <v>42454</v>
      </c>
      <c r="E4" s="3" t="s">
        <v>27</v>
      </c>
      <c r="G4" s="2">
        <f t="shared" ref="G4:G67" si="10">G3+1</f>
        <v>43103</v>
      </c>
      <c r="H4" s="3" t="str">
        <f t="shared" ref="H4:H67" si="11">TEXT(G4,"dddd")</f>
        <v>Wednesday</v>
      </c>
      <c r="I4" s="3" t="str">
        <f t="shared" si="0"/>
        <v/>
      </c>
      <c r="J4" s="3" t="str">
        <f t="shared" si="1"/>
        <v/>
      </c>
      <c r="K4" s="3" t="str">
        <f t="shared" ref="K4:K67" si="12">IF(AND(H4&lt;&gt;"Saturday",H4&lt;&gt;"Sunday",I4="",J4=""),"Y","N")</f>
        <v>Y</v>
      </c>
      <c r="M4" s="5">
        <v>43102</v>
      </c>
      <c r="P4" s="2">
        <f t="shared" ref="P4:P67" si="13">P3+1</f>
        <v>43103</v>
      </c>
      <c r="Q4" s="3" t="str">
        <f t="shared" ref="Q4:Q67" si="14">TEXT(P4,"dddd")</f>
        <v>Wednesday</v>
      </c>
      <c r="R4" s="3" t="str">
        <f t="shared" si="2"/>
        <v/>
      </c>
      <c r="S4" s="3" t="str">
        <f t="shared" si="6"/>
        <v>Y</v>
      </c>
      <c r="U4" s="5">
        <v>43102</v>
      </c>
      <c r="X4" s="2">
        <f t="shared" si="7"/>
        <v>43447</v>
      </c>
      <c r="Y4" s="2">
        <f t="shared" ca="1" si="3"/>
        <v>43447</v>
      </c>
      <c r="AA4" s="2">
        <f t="shared" si="8"/>
        <v>43568</v>
      </c>
      <c r="AB4" s="2">
        <f t="shared" ca="1" si="4"/>
        <v>43570</v>
      </c>
      <c r="AD4" s="2" t="str">
        <f t="shared" si="9"/>
        <v/>
      </c>
      <c r="AE4" s="2" t="str">
        <f t="shared" ca="1" si="5"/>
        <v/>
      </c>
    </row>
    <row r="5" spans="1:31" x14ac:dyDescent="0.2">
      <c r="A5" s="2">
        <v>42454</v>
      </c>
      <c r="B5" s="3" t="s">
        <v>27</v>
      </c>
      <c r="D5" s="2">
        <v>42455</v>
      </c>
      <c r="E5" s="3" t="s">
        <v>28</v>
      </c>
      <c r="G5" s="2">
        <f t="shared" si="10"/>
        <v>43104</v>
      </c>
      <c r="H5" s="3" t="str">
        <f t="shared" si="11"/>
        <v>Thursday</v>
      </c>
      <c r="I5" s="3" t="str">
        <f t="shared" si="0"/>
        <v/>
      </c>
      <c r="J5" s="3" t="str">
        <f t="shared" si="1"/>
        <v/>
      </c>
      <c r="K5" s="3" t="str">
        <f t="shared" si="12"/>
        <v>Y</v>
      </c>
      <c r="M5" s="5">
        <v>43103</v>
      </c>
      <c r="P5" s="2">
        <f t="shared" si="13"/>
        <v>43104</v>
      </c>
      <c r="Q5" s="3" t="str">
        <f t="shared" si="14"/>
        <v>Thursday</v>
      </c>
      <c r="R5" s="3" t="str">
        <f t="shared" si="2"/>
        <v/>
      </c>
      <c r="S5" s="3" t="str">
        <f t="shared" si="6"/>
        <v>Y</v>
      </c>
      <c r="U5" s="5">
        <v>43103</v>
      </c>
      <c r="X5" s="2">
        <f t="shared" si="7"/>
        <v>43478</v>
      </c>
      <c r="Y5" s="2">
        <f t="shared" ca="1" si="3"/>
        <v>43479</v>
      </c>
      <c r="AA5" s="2">
        <f t="shared" si="8"/>
        <v>43659</v>
      </c>
      <c r="AB5" s="2">
        <f t="shared" ca="1" si="4"/>
        <v>43661</v>
      </c>
      <c r="AD5" s="2" t="str">
        <f t="shared" si="9"/>
        <v/>
      </c>
      <c r="AE5" s="2" t="str">
        <f t="shared" ca="1" si="5"/>
        <v/>
      </c>
    </row>
    <row r="6" spans="1:31" x14ac:dyDescent="0.2">
      <c r="A6" s="2">
        <v>42455</v>
      </c>
      <c r="B6" s="3" t="s">
        <v>28</v>
      </c>
      <c r="D6" s="2">
        <v>42457</v>
      </c>
      <c r="E6" s="3" t="s">
        <v>29</v>
      </c>
      <c r="G6" s="2">
        <f t="shared" si="10"/>
        <v>43105</v>
      </c>
      <c r="H6" s="3" t="str">
        <f t="shared" si="11"/>
        <v>Friday</v>
      </c>
      <c r="I6" s="3" t="str">
        <f t="shared" si="0"/>
        <v/>
      </c>
      <c r="J6" s="3" t="str">
        <f t="shared" si="1"/>
        <v/>
      </c>
      <c r="K6" s="3" t="str">
        <f t="shared" si="12"/>
        <v>Y</v>
      </c>
      <c r="M6" s="5">
        <v>43104</v>
      </c>
      <c r="P6" s="2">
        <f t="shared" si="13"/>
        <v>43105</v>
      </c>
      <c r="Q6" s="3" t="str">
        <f t="shared" si="14"/>
        <v>Friday</v>
      </c>
      <c r="R6" s="3" t="str">
        <f t="shared" si="2"/>
        <v/>
      </c>
      <c r="S6" s="3" t="str">
        <f t="shared" si="6"/>
        <v>Y</v>
      </c>
      <c r="U6" s="5">
        <v>43104</v>
      </c>
      <c r="X6" s="2">
        <f t="shared" si="7"/>
        <v>43509</v>
      </c>
      <c r="Y6" s="2">
        <f t="shared" ca="1" si="3"/>
        <v>43509</v>
      </c>
      <c r="AA6" s="2" t="str">
        <f t="shared" si="8"/>
        <v/>
      </c>
      <c r="AB6" s="2" t="str">
        <f t="shared" ca="1" si="4"/>
        <v/>
      </c>
      <c r="AD6" s="2" t="str">
        <f t="shared" si="9"/>
        <v/>
      </c>
      <c r="AE6" s="2" t="str">
        <f t="shared" ca="1" si="5"/>
        <v/>
      </c>
    </row>
    <row r="7" spans="1:31" x14ac:dyDescent="0.2">
      <c r="A7" s="2">
        <v>42457</v>
      </c>
      <c r="B7" s="3" t="s">
        <v>29</v>
      </c>
      <c r="D7" s="2">
        <v>42485</v>
      </c>
      <c r="E7" s="3" t="s">
        <v>30</v>
      </c>
      <c r="G7" s="2">
        <f t="shared" si="10"/>
        <v>43106</v>
      </c>
      <c r="H7" s="3" t="str">
        <f t="shared" si="11"/>
        <v>Saturday</v>
      </c>
      <c r="I7" s="3" t="str">
        <f t="shared" si="0"/>
        <v/>
      </c>
      <c r="J7" s="3" t="str">
        <f t="shared" si="1"/>
        <v/>
      </c>
      <c r="K7" s="3" t="str">
        <f t="shared" si="12"/>
        <v>N</v>
      </c>
      <c r="M7" s="5">
        <v>43105</v>
      </c>
      <c r="P7" s="2">
        <f t="shared" si="13"/>
        <v>43106</v>
      </c>
      <c r="Q7" s="3" t="str">
        <f t="shared" si="14"/>
        <v>Saturday</v>
      </c>
      <c r="R7" s="3" t="str">
        <f t="shared" si="2"/>
        <v/>
      </c>
      <c r="S7" s="3" t="str">
        <f t="shared" si="6"/>
        <v>N</v>
      </c>
      <c r="U7" s="5">
        <v>43105</v>
      </c>
      <c r="X7" s="2">
        <f t="shared" si="7"/>
        <v>43537</v>
      </c>
      <c r="Y7" s="2">
        <f t="shared" ca="1" si="3"/>
        <v>43537</v>
      </c>
      <c r="AA7" s="2" t="str">
        <f t="shared" si="8"/>
        <v/>
      </c>
      <c r="AB7" s="2" t="str">
        <f t="shared" ca="1" si="4"/>
        <v/>
      </c>
      <c r="AD7" s="2" t="str">
        <f t="shared" si="9"/>
        <v/>
      </c>
      <c r="AE7" s="2" t="str">
        <f t="shared" ca="1" si="5"/>
        <v/>
      </c>
    </row>
    <row r="8" spans="1:31" x14ac:dyDescent="0.2">
      <c r="A8" s="2">
        <v>42485</v>
      </c>
      <c r="B8" s="3" t="s">
        <v>30</v>
      </c>
      <c r="D8" s="2">
        <v>42534</v>
      </c>
      <c r="E8" s="3" t="s">
        <v>31</v>
      </c>
      <c r="G8" s="2">
        <f t="shared" si="10"/>
        <v>43107</v>
      </c>
      <c r="H8" s="3" t="str">
        <f t="shared" si="11"/>
        <v>Sunday</v>
      </c>
      <c r="I8" s="3" t="str">
        <f t="shared" si="0"/>
        <v/>
      </c>
      <c r="J8" s="3" t="str">
        <f t="shared" si="1"/>
        <v/>
      </c>
      <c r="K8" s="3" t="str">
        <f t="shared" si="12"/>
        <v>N</v>
      </c>
      <c r="M8" s="5">
        <v>43108</v>
      </c>
      <c r="P8" s="2">
        <f t="shared" si="13"/>
        <v>43107</v>
      </c>
      <c r="Q8" s="3" t="str">
        <f t="shared" si="14"/>
        <v>Sunday</v>
      </c>
      <c r="R8" s="3" t="str">
        <f t="shared" si="2"/>
        <v/>
      </c>
      <c r="S8" s="3" t="str">
        <f t="shared" si="6"/>
        <v>N</v>
      </c>
      <c r="U8" s="5">
        <v>43108</v>
      </c>
      <c r="X8" s="2">
        <f t="shared" si="7"/>
        <v>43568</v>
      </c>
      <c r="Y8" s="2">
        <f t="shared" ca="1" si="3"/>
        <v>43570</v>
      </c>
      <c r="AA8" s="2" t="str">
        <f t="shared" si="8"/>
        <v/>
      </c>
      <c r="AB8" s="2" t="str">
        <f t="shared" ca="1" si="4"/>
        <v/>
      </c>
      <c r="AD8" s="2" t="str">
        <f t="shared" si="9"/>
        <v/>
      </c>
      <c r="AE8" s="2" t="str">
        <f t="shared" ca="1" si="5"/>
        <v/>
      </c>
    </row>
    <row r="9" spans="1:31" x14ac:dyDescent="0.2">
      <c r="A9" s="2">
        <v>42534</v>
      </c>
      <c r="B9" s="3" t="s">
        <v>31</v>
      </c>
      <c r="D9" s="2">
        <v>42583</v>
      </c>
      <c r="E9" s="3" t="s">
        <v>32</v>
      </c>
      <c r="G9" s="2">
        <f t="shared" si="10"/>
        <v>43108</v>
      </c>
      <c r="H9" s="3" t="str">
        <f t="shared" si="11"/>
        <v>Monday</v>
      </c>
      <c r="I9" s="3" t="str">
        <f t="shared" si="0"/>
        <v/>
      </c>
      <c r="J9" s="3" t="str">
        <f t="shared" si="1"/>
        <v/>
      </c>
      <c r="K9" s="3" t="str">
        <f t="shared" si="12"/>
        <v>Y</v>
      </c>
      <c r="M9" s="5">
        <v>43109</v>
      </c>
      <c r="P9" s="2">
        <f t="shared" si="13"/>
        <v>43108</v>
      </c>
      <c r="Q9" s="3" t="str">
        <f t="shared" si="14"/>
        <v>Monday</v>
      </c>
      <c r="R9" s="3" t="str">
        <f t="shared" si="2"/>
        <v/>
      </c>
      <c r="S9" s="3" t="str">
        <f t="shared" si="6"/>
        <v>Y</v>
      </c>
      <c r="U9" s="5">
        <v>43109</v>
      </c>
      <c r="X9" s="2">
        <f t="shared" si="7"/>
        <v>43598</v>
      </c>
      <c r="Y9" s="2">
        <f t="shared" ca="1" si="3"/>
        <v>43598</v>
      </c>
      <c r="AA9" s="2" t="str">
        <f t="shared" si="8"/>
        <v/>
      </c>
      <c r="AB9" s="2" t="str">
        <f t="shared" ca="1" si="4"/>
        <v/>
      </c>
      <c r="AD9" s="2" t="str">
        <f t="shared" si="9"/>
        <v/>
      </c>
      <c r="AE9" s="2" t="str">
        <f t="shared" ca="1" si="5"/>
        <v/>
      </c>
    </row>
    <row r="10" spans="1:31" x14ac:dyDescent="0.2">
      <c r="A10" s="2">
        <v>42646</v>
      </c>
      <c r="B10" s="3" t="s">
        <v>33</v>
      </c>
      <c r="D10" s="2">
        <v>42646</v>
      </c>
      <c r="E10" s="3" t="s">
        <v>33</v>
      </c>
      <c r="G10" s="2">
        <f t="shared" si="10"/>
        <v>43109</v>
      </c>
      <c r="H10" s="3" t="str">
        <f t="shared" si="11"/>
        <v>Tuesday</v>
      </c>
      <c r="I10" s="3" t="str">
        <f t="shared" si="0"/>
        <v/>
      </c>
      <c r="J10" s="3" t="str">
        <f t="shared" si="1"/>
        <v/>
      </c>
      <c r="K10" s="3" t="str">
        <f t="shared" si="12"/>
        <v>Y</v>
      </c>
      <c r="M10" s="5">
        <v>43110</v>
      </c>
      <c r="P10" s="2">
        <f t="shared" si="13"/>
        <v>43109</v>
      </c>
      <c r="Q10" s="3" t="str">
        <f t="shared" si="14"/>
        <v>Tuesday</v>
      </c>
      <c r="R10" s="3" t="str">
        <f t="shared" si="2"/>
        <v/>
      </c>
      <c r="S10" s="3" t="str">
        <f t="shared" si="6"/>
        <v>Y</v>
      </c>
      <c r="U10" s="5">
        <v>43110</v>
      </c>
      <c r="X10" s="2">
        <f t="shared" si="7"/>
        <v>43629</v>
      </c>
      <c r="Y10" s="2">
        <f t="shared" ca="1" si="3"/>
        <v>43629</v>
      </c>
      <c r="AA10" s="2" t="str">
        <f t="shared" si="8"/>
        <v/>
      </c>
      <c r="AB10" s="2" t="str">
        <f t="shared" ca="1" si="4"/>
        <v/>
      </c>
      <c r="AD10" s="2" t="str">
        <f t="shared" si="9"/>
        <v/>
      </c>
      <c r="AE10" s="2" t="str">
        <f t="shared" ca="1" si="5"/>
        <v/>
      </c>
    </row>
    <row r="11" spans="1:31" x14ac:dyDescent="0.2">
      <c r="A11" s="2">
        <v>42730</v>
      </c>
      <c r="B11" s="3" t="s">
        <v>34</v>
      </c>
      <c r="D11" s="2">
        <v>42730</v>
      </c>
      <c r="E11" s="3" t="s">
        <v>34</v>
      </c>
      <c r="G11" s="2">
        <f t="shared" si="10"/>
        <v>43110</v>
      </c>
      <c r="H11" s="3" t="str">
        <f t="shared" si="11"/>
        <v>Wednesday</v>
      </c>
      <c r="I11" s="3" t="str">
        <f t="shared" si="0"/>
        <v/>
      </c>
      <c r="J11" s="3" t="str">
        <f t="shared" si="1"/>
        <v/>
      </c>
      <c r="K11" s="3" t="str">
        <f t="shared" si="12"/>
        <v>Y</v>
      </c>
      <c r="M11" s="5">
        <v>43111</v>
      </c>
      <c r="P11" s="2">
        <f t="shared" si="13"/>
        <v>43110</v>
      </c>
      <c r="Q11" s="3" t="str">
        <f t="shared" si="14"/>
        <v>Wednesday</v>
      </c>
      <c r="R11" s="3" t="str">
        <f t="shared" si="2"/>
        <v/>
      </c>
      <c r="S11" s="3" t="str">
        <f t="shared" si="6"/>
        <v>Y</v>
      </c>
      <c r="U11" s="5">
        <v>43111</v>
      </c>
      <c r="X11" s="2">
        <f t="shared" si="7"/>
        <v>43659</v>
      </c>
      <c r="Y11" s="2">
        <f t="shared" ca="1" si="3"/>
        <v>43661</v>
      </c>
      <c r="AA11" s="2" t="str">
        <f t="shared" si="8"/>
        <v/>
      </c>
      <c r="AB11" s="2" t="str">
        <f t="shared" ca="1" si="4"/>
        <v/>
      </c>
      <c r="AD11" s="2" t="str">
        <f t="shared" si="9"/>
        <v/>
      </c>
      <c r="AE11" s="2" t="str">
        <f t="shared" ca="1" si="5"/>
        <v/>
      </c>
    </row>
    <row r="12" spans="1:31" x14ac:dyDescent="0.2">
      <c r="A12" s="2">
        <v>42731</v>
      </c>
      <c r="B12" s="3" t="s">
        <v>35</v>
      </c>
      <c r="D12" s="2">
        <v>42731</v>
      </c>
      <c r="E12" s="3" t="s">
        <v>35</v>
      </c>
      <c r="G12" s="2">
        <f t="shared" si="10"/>
        <v>43111</v>
      </c>
      <c r="H12" s="3" t="str">
        <f t="shared" si="11"/>
        <v>Thursday</v>
      </c>
      <c r="I12" s="3" t="str">
        <f t="shared" si="0"/>
        <v/>
      </c>
      <c r="J12" s="3" t="str">
        <f t="shared" si="1"/>
        <v/>
      </c>
      <c r="K12" s="3" t="str">
        <f t="shared" si="12"/>
        <v>Y</v>
      </c>
      <c r="M12" s="5">
        <v>43112</v>
      </c>
      <c r="P12" s="2">
        <f t="shared" si="13"/>
        <v>43111</v>
      </c>
      <c r="Q12" s="3" t="str">
        <f t="shared" si="14"/>
        <v>Thursday</v>
      </c>
      <c r="R12" s="3" t="str">
        <f t="shared" si="2"/>
        <v/>
      </c>
      <c r="S12" s="3" t="str">
        <f t="shared" si="6"/>
        <v>Y</v>
      </c>
      <c r="U12" s="5">
        <v>43112</v>
      </c>
      <c r="X12" s="2">
        <f t="shared" si="7"/>
        <v>43690</v>
      </c>
      <c r="Y12" s="2">
        <f t="shared" ca="1" si="3"/>
        <v>43690</v>
      </c>
      <c r="AA12" s="2" t="str">
        <f t="shared" si="8"/>
        <v/>
      </c>
      <c r="AB12" s="2" t="str">
        <f t="shared" ca="1" si="4"/>
        <v/>
      </c>
      <c r="AD12" s="2" t="str">
        <f t="shared" si="9"/>
        <v/>
      </c>
      <c r="AE12" s="2" t="str">
        <f t="shared" ca="1" si="5"/>
        <v/>
      </c>
    </row>
    <row r="13" spans="1:31" x14ac:dyDescent="0.2">
      <c r="A13" s="2"/>
      <c r="D13" s="2"/>
      <c r="G13" s="2">
        <f t="shared" si="10"/>
        <v>43112</v>
      </c>
      <c r="H13" s="3" t="str">
        <f t="shared" si="11"/>
        <v>Friday</v>
      </c>
      <c r="I13" s="3" t="str">
        <f t="shared" si="0"/>
        <v/>
      </c>
      <c r="J13" s="3" t="str">
        <f t="shared" si="1"/>
        <v/>
      </c>
      <c r="K13" s="3" t="str">
        <f t="shared" si="12"/>
        <v>Y</v>
      </c>
      <c r="M13" s="5">
        <v>43115</v>
      </c>
      <c r="P13" s="2">
        <f t="shared" si="13"/>
        <v>43112</v>
      </c>
      <c r="Q13" s="3" t="str">
        <f t="shared" si="14"/>
        <v>Friday</v>
      </c>
      <c r="R13" s="3" t="str">
        <f t="shared" si="2"/>
        <v/>
      </c>
      <c r="S13" s="3" t="str">
        <f t="shared" si="6"/>
        <v>Y</v>
      </c>
      <c r="U13" s="5">
        <v>43115</v>
      </c>
      <c r="X13" s="2">
        <f t="shared" si="7"/>
        <v>43721</v>
      </c>
      <c r="Y13" s="2">
        <f t="shared" ca="1" si="3"/>
        <v>43721</v>
      </c>
      <c r="AA13" s="2" t="str">
        <f t="shared" si="8"/>
        <v/>
      </c>
      <c r="AB13" s="2" t="str">
        <f t="shared" ca="1" si="4"/>
        <v/>
      </c>
      <c r="AD13" s="2" t="str">
        <f t="shared" si="9"/>
        <v/>
      </c>
      <c r="AE13" s="2" t="str">
        <f t="shared" ca="1" si="5"/>
        <v/>
      </c>
    </row>
    <row r="14" spans="1:31" x14ac:dyDescent="0.2">
      <c r="A14" s="2">
        <v>42737</v>
      </c>
      <c r="B14" s="3" t="s">
        <v>24</v>
      </c>
      <c r="D14" s="2">
        <v>42737</v>
      </c>
      <c r="E14" s="3" t="s">
        <v>24</v>
      </c>
      <c r="G14" s="2">
        <f t="shared" si="10"/>
        <v>43113</v>
      </c>
      <c r="H14" s="3" t="str">
        <f t="shared" si="11"/>
        <v>Saturday</v>
      </c>
      <c r="I14" s="3" t="str">
        <f t="shared" si="0"/>
        <v/>
      </c>
      <c r="J14" s="3" t="str">
        <f t="shared" si="1"/>
        <v/>
      </c>
      <c r="K14" s="3" t="str">
        <f t="shared" si="12"/>
        <v>N</v>
      </c>
      <c r="M14" s="5">
        <v>43116</v>
      </c>
      <c r="P14" s="2">
        <f t="shared" si="13"/>
        <v>43113</v>
      </c>
      <c r="Q14" s="3" t="str">
        <f t="shared" si="14"/>
        <v>Saturday</v>
      </c>
      <c r="R14" s="3" t="str">
        <f t="shared" si="2"/>
        <v/>
      </c>
      <c r="S14" s="3" t="str">
        <f t="shared" si="6"/>
        <v>N</v>
      </c>
      <c r="U14" s="5">
        <v>43116</v>
      </c>
      <c r="X14" s="2" t="str">
        <f t="shared" si="7"/>
        <v/>
      </c>
      <c r="Y14" s="2" t="str">
        <f t="shared" ca="1" si="3"/>
        <v/>
      </c>
      <c r="AA14" s="2" t="str">
        <f t="shared" si="8"/>
        <v/>
      </c>
      <c r="AB14" s="2" t="str">
        <f t="shared" ca="1" si="4"/>
        <v/>
      </c>
      <c r="AD14" s="2" t="str">
        <f t="shared" si="9"/>
        <v/>
      </c>
      <c r="AE14" s="2" t="str">
        <f t="shared" ca="1" si="5"/>
        <v/>
      </c>
    </row>
    <row r="15" spans="1:31" x14ac:dyDescent="0.2">
      <c r="A15" s="2">
        <v>42761</v>
      </c>
      <c r="B15" s="3" t="s">
        <v>25</v>
      </c>
      <c r="D15" s="2">
        <v>42761</v>
      </c>
      <c r="E15" s="3" t="s">
        <v>25</v>
      </c>
      <c r="G15" s="2">
        <f t="shared" si="10"/>
        <v>43114</v>
      </c>
      <c r="H15" s="3" t="str">
        <f t="shared" si="11"/>
        <v>Sunday</v>
      </c>
      <c r="I15" s="3" t="str">
        <f t="shared" si="0"/>
        <v/>
      </c>
      <c r="J15" s="3" t="str">
        <f t="shared" si="1"/>
        <v/>
      </c>
      <c r="K15" s="3" t="str">
        <f t="shared" si="12"/>
        <v>N</v>
      </c>
      <c r="M15" s="5">
        <v>43117</v>
      </c>
      <c r="P15" s="2">
        <f t="shared" si="13"/>
        <v>43114</v>
      </c>
      <c r="Q15" s="3" t="str">
        <f t="shared" si="14"/>
        <v>Sunday</v>
      </c>
      <c r="R15" s="3" t="str">
        <f t="shared" si="2"/>
        <v/>
      </c>
      <c r="S15" s="3" t="str">
        <f t="shared" si="6"/>
        <v>N</v>
      </c>
      <c r="U15" s="5">
        <v>43117</v>
      </c>
      <c r="X15" s="2" t="str">
        <f t="shared" si="7"/>
        <v/>
      </c>
      <c r="Y15" s="2" t="str">
        <f t="shared" ca="1" si="3"/>
        <v/>
      </c>
      <c r="AA15" s="2" t="str">
        <f t="shared" si="8"/>
        <v/>
      </c>
      <c r="AB15" s="2" t="str">
        <f t="shared" ca="1" si="4"/>
        <v/>
      </c>
      <c r="AD15" s="2" t="str">
        <f t="shared" si="9"/>
        <v/>
      </c>
      <c r="AE15" s="2" t="str">
        <f t="shared" ca="1" si="5"/>
        <v/>
      </c>
    </row>
    <row r="16" spans="1:31" x14ac:dyDescent="0.2">
      <c r="A16" s="2">
        <v>42807</v>
      </c>
      <c r="B16" s="3" t="s">
        <v>26</v>
      </c>
      <c r="D16" s="2">
        <v>42839</v>
      </c>
      <c r="E16" s="3" t="s">
        <v>27</v>
      </c>
      <c r="G16" s="2">
        <f t="shared" si="10"/>
        <v>43115</v>
      </c>
      <c r="H16" s="3" t="str">
        <f t="shared" si="11"/>
        <v>Monday</v>
      </c>
      <c r="I16" s="3" t="str">
        <f t="shared" si="0"/>
        <v/>
      </c>
      <c r="J16" s="3" t="str">
        <f t="shared" si="1"/>
        <v/>
      </c>
      <c r="K16" s="3" t="str">
        <f t="shared" si="12"/>
        <v>Y</v>
      </c>
      <c r="M16" s="5">
        <v>43118</v>
      </c>
      <c r="P16" s="2">
        <f t="shared" si="13"/>
        <v>43115</v>
      </c>
      <c r="Q16" s="3" t="str">
        <f t="shared" si="14"/>
        <v>Monday</v>
      </c>
      <c r="R16" s="3" t="str">
        <f t="shared" si="2"/>
        <v/>
      </c>
      <c r="S16" s="3" t="str">
        <f t="shared" si="6"/>
        <v>Y</v>
      </c>
      <c r="U16" s="5">
        <v>43118</v>
      </c>
      <c r="X16" s="2" t="str">
        <f t="shared" si="7"/>
        <v/>
      </c>
      <c r="Y16" s="2" t="str">
        <f t="shared" ca="1" si="3"/>
        <v/>
      </c>
      <c r="AA16" s="2" t="str">
        <f t="shared" si="8"/>
        <v/>
      </c>
      <c r="AB16" s="2" t="str">
        <f t="shared" ca="1" si="4"/>
        <v/>
      </c>
      <c r="AD16" s="2" t="str">
        <f t="shared" si="9"/>
        <v/>
      </c>
      <c r="AE16" s="2" t="str">
        <f t="shared" ca="1" si="5"/>
        <v/>
      </c>
    </row>
    <row r="17" spans="1:31" x14ac:dyDescent="0.2">
      <c r="A17" s="2">
        <v>42839</v>
      </c>
      <c r="B17" s="3" t="s">
        <v>27</v>
      </c>
      <c r="D17" s="2">
        <v>42840</v>
      </c>
      <c r="E17" s="3" t="s">
        <v>28</v>
      </c>
      <c r="G17" s="2">
        <f t="shared" si="10"/>
        <v>43116</v>
      </c>
      <c r="H17" s="3" t="str">
        <f t="shared" si="11"/>
        <v>Tuesday</v>
      </c>
      <c r="I17" s="3" t="str">
        <f t="shared" si="0"/>
        <v/>
      </c>
      <c r="J17" s="3" t="str">
        <f t="shared" si="1"/>
        <v/>
      </c>
      <c r="K17" s="3" t="str">
        <f t="shared" si="12"/>
        <v>Y</v>
      </c>
      <c r="M17" s="5">
        <v>43119</v>
      </c>
      <c r="P17" s="2">
        <f t="shared" si="13"/>
        <v>43116</v>
      </c>
      <c r="Q17" s="3" t="str">
        <f t="shared" si="14"/>
        <v>Tuesday</v>
      </c>
      <c r="R17" s="3" t="str">
        <f t="shared" si="2"/>
        <v/>
      </c>
      <c r="S17" s="3" t="str">
        <f t="shared" si="6"/>
        <v>Y</v>
      </c>
      <c r="U17" s="5">
        <v>43119</v>
      </c>
      <c r="X17" s="2" t="str">
        <f t="shared" si="7"/>
        <v/>
      </c>
      <c r="Y17" s="2" t="str">
        <f t="shared" ca="1" si="3"/>
        <v/>
      </c>
      <c r="AA17" s="2" t="str">
        <f t="shared" si="8"/>
        <v/>
      </c>
      <c r="AB17" s="2" t="str">
        <f t="shared" ca="1" si="4"/>
        <v/>
      </c>
      <c r="AD17" s="2" t="str">
        <f t="shared" si="9"/>
        <v/>
      </c>
      <c r="AE17" s="2" t="str">
        <f t="shared" ca="1" si="5"/>
        <v/>
      </c>
    </row>
    <row r="18" spans="1:31" x14ac:dyDescent="0.2">
      <c r="A18" s="2">
        <v>42840</v>
      </c>
      <c r="B18" s="3" t="s">
        <v>28</v>
      </c>
      <c r="D18" s="2">
        <v>42842</v>
      </c>
      <c r="E18" s="3" t="s">
        <v>29</v>
      </c>
      <c r="G18" s="2">
        <f t="shared" si="10"/>
        <v>43117</v>
      </c>
      <c r="H18" s="3" t="str">
        <f t="shared" si="11"/>
        <v>Wednesday</v>
      </c>
      <c r="I18" s="3" t="str">
        <f t="shared" si="0"/>
        <v/>
      </c>
      <c r="J18" s="3" t="str">
        <f t="shared" si="1"/>
        <v/>
      </c>
      <c r="K18" s="3" t="str">
        <f t="shared" si="12"/>
        <v>Y</v>
      </c>
      <c r="M18" s="5">
        <v>43122</v>
      </c>
      <c r="P18" s="2">
        <f t="shared" si="13"/>
        <v>43117</v>
      </c>
      <c r="Q18" s="3" t="str">
        <f t="shared" si="14"/>
        <v>Wednesday</v>
      </c>
      <c r="R18" s="3" t="str">
        <f t="shared" si="2"/>
        <v/>
      </c>
      <c r="S18" s="3" t="str">
        <f t="shared" si="6"/>
        <v>Y</v>
      </c>
      <c r="U18" s="5">
        <v>43122</v>
      </c>
      <c r="X18" s="2" t="str">
        <f t="shared" si="7"/>
        <v/>
      </c>
      <c r="Y18" s="2" t="str">
        <f t="shared" ca="1" si="3"/>
        <v/>
      </c>
      <c r="AA18" s="2" t="str">
        <f t="shared" si="8"/>
        <v/>
      </c>
      <c r="AB18" s="2" t="str">
        <f t="shared" ca="1" si="4"/>
        <v/>
      </c>
      <c r="AD18" s="2" t="str">
        <f t="shared" si="9"/>
        <v/>
      </c>
      <c r="AE18" s="2" t="str">
        <f t="shared" ca="1" si="5"/>
        <v/>
      </c>
    </row>
    <row r="19" spans="1:31" x14ac:dyDescent="0.2">
      <c r="A19" s="2">
        <v>42842</v>
      </c>
      <c r="B19" s="3" t="s">
        <v>29</v>
      </c>
      <c r="D19" s="2">
        <v>42850</v>
      </c>
      <c r="E19" s="3" t="s">
        <v>30</v>
      </c>
      <c r="G19" s="2">
        <f t="shared" si="10"/>
        <v>43118</v>
      </c>
      <c r="H19" s="3" t="str">
        <f t="shared" si="11"/>
        <v>Thursday</v>
      </c>
      <c r="I19" s="3" t="str">
        <f t="shared" si="0"/>
        <v/>
      </c>
      <c r="J19" s="3" t="str">
        <f t="shared" si="1"/>
        <v/>
      </c>
      <c r="K19" s="3" t="str">
        <f t="shared" si="12"/>
        <v>Y</v>
      </c>
      <c r="M19" s="5">
        <v>43123</v>
      </c>
      <c r="P19" s="2">
        <f t="shared" si="13"/>
        <v>43118</v>
      </c>
      <c r="Q19" s="3" t="str">
        <f t="shared" si="14"/>
        <v>Thursday</v>
      </c>
      <c r="R19" s="3" t="str">
        <f t="shared" si="2"/>
        <v/>
      </c>
      <c r="S19" s="3" t="str">
        <f t="shared" si="6"/>
        <v>Y</v>
      </c>
      <c r="U19" s="5">
        <v>43123</v>
      </c>
      <c r="X19" s="2" t="str">
        <f t="shared" si="7"/>
        <v/>
      </c>
      <c r="Y19" s="2" t="str">
        <f t="shared" ca="1" si="3"/>
        <v/>
      </c>
      <c r="AA19" s="2" t="str">
        <f t="shared" si="8"/>
        <v/>
      </c>
      <c r="AB19" s="2" t="str">
        <f t="shared" ca="1" si="4"/>
        <v/>
      </c>
      <c r="AD19" s="2" t="str">
        <f t="shared" si="9"/>
        <v/>
      </c>
      <c r="AE19" s="2" t="str">
        <f t="shared" ca="1" si="5"/>
        <v/>
      </c>
    </row>
    <row r="20" spans="1:31" x14ac:dyDescent="0.2">
      <c r="A20" s="2">
        <v>42850</v>
      </c>
      <c r="B20" s="3" t="s">
        <v>30</v>
      </c>
      <c r="D20" s="2">
        <v>42898</v>
      </c>
      <c r="E20" s="3" t="s">
        <v>31</v>
      </c>
      <c r="G20" s="2">
        <f t="shared" si="10"/>
        <v>43119</v>
      </c>
      <c r="H20" s="3" t="str">
        <f t="shared" si="11"/>
        <v>Friday</v>
      </c>
      <c r="I20" s="3" t="str">
        <f t="shared" si="0"/>
        <v/>
      </c>
      <c r="J20" s="3" t="str">
        <f t="shared" si="1"/>
        <v/>
      </c>
      <c r="K20" s="3" t="str">
        <f t="shared" si="12"/>
        <v>Y</v>
      </c>
      <c r="M20" s="5">
        <v>43124</v>
      </c>
      <c r="P20" s="2">
        <f t="shared" si="13"/>
        <v>43119</v>
      </c>
      <c r="Q20" s="3" t="str">
        <f t="shared" si="14"/>
        <v>Friday</v>
      </c>
      <c r="R20" s="3" t="str">
        <f t="shared" si="2"/>
        <v/>
      </c>
      <c r="S20" s="3" t="str">
        <f t="shared" si="6"/>
        <v>Y</v>
      </c>
      <c r="U20" s="5">
        <v>43124</v>
      </c>
      <c r="X20" s="2" t="str">
        <f t="shared" si="7"/>
        <v/>
      </c>
      <c r="Y20" s="2" t="str">
        <f t="shared" ca="1" si="3"/>
        <v/>
      </c>
      <c r="AA20" s="2" t="str">
        <f t="shared" si="8"/>
        <v/>
      </c>
      <c r="AB20" s="2" t="str">
        <f t="shared" ca="1" si="4"/>
        <v/>
      </c>
      <c r="AD20" s="2" t="str">
        <f t="shared" si="9"/>
        <v/>
      </c>
      <c r="AE20" s="2" t="str">
        <f t="shared" ca="1" si="5"/>
        <v/>
      </c>
    </row>
    <row r="21" spans="1:31" x14ac:dyDescent="0.2">
      <c r="A21" s="2">
        <v>42898</v>
      </c>
      <c r="B21" s="3" t="s">
        <v>31</v>
      </c>
      <c r="D21" s="2">
        <v>42954</v>
      </c>
      <c r="E21" s="3" t="s">
        <v>32</v>
      </c>
      <c r="G21" s="2">
        <f t="shared" si="10"/>
        <v>43120</v>
      </c>
      <c r="H21" s="3" t="str">
        <f t="shared" si="11"/>
        <v>Saturday</v>
      </c>
      <c r="I21" s="3" t="str">
        <f t="shared" si="0"/>
        <v/>
      </c>
      <c r="J21" s="3" t="str">
        <f t="shared" si="1"/>
        <v/>
      </c>
      <c r="K21" s="3" t="str">
        <f t="shared" si="12"/>
        <v>N</v>
      </c>
      <c r="M21" s="5">
        <v>43125</v>
      </c>
      <c r="P21" s="2">
        <f t="shared" si="13"/>
        <v>43120</v>
      </c>
      <c r="Q21" s="3" t="str">
        <f t="shared" si="14"/>
        <v>Saturday</v>
      </c>
      <c r="R21" s="3" t="str">
        <f t="shared" si="2"/>
        <v/>
      </c>
      <c r="S21" s="3" t="str">
        <f t="shared" si="6"/>
        <v>N</v>
      </c>
      <c r="U21" s="5">
        <v>43125</v>
      </c>
      <c r="X21" s="2" t="str">
        <f t="shared" si="7"/>
        <v/>
      </c>
      <c r="Y21" s="2" t="str">
        <f t="shared" ca="1" si="3"/>
        <v/>
      </c>
      <c r="AA21" s="2" t="str">
        <f t="shared" si="8"/>
        <v/>
      </c>
      <c r="AB21" s="2" t="str">
        <f t="shared" ca="1" si="4"/>
        <v/>
      </c>
      <c r="AD21" s="2" t="str">
        <f t="shared" si="9"/>
        <v/>
      </c>
      <c r="AE21" s="2" t="str">
        <f t="shared" ca="1" si="5"/>
        <v/>
      </c>
    </row>
    <row r="22" spans="1:31" x14ac:dyDescent="0.2">
      <c r="A22" s="2">
        <v>43010</v>
      </c>
      <c r="B22" s="3" t="s">
        <v>33</v>
      </c>
      <c r="D22" s="2">
        <v>43010</v>
      </c>
      <c r="E22" s="3" t="s">
        <v>33</v>
      </c>
      <c r="G22" s="2">
        <f t="shared" si="10"/>
        <v>43121</v>
      </c>
      <c r="H22" s="3" t="str">
        <f t="shared" si="11"/>
        <v>Sunday</v>
      </c>
      <c r="I22" s="3" t="str">
        <f t="shared" si="0"/>
        <v/>
      </c>
      <c r="J22" s="3" t="str">
        <f t="shared" si="1"/>
        <v/>
      </c>
      <c r="K22" s="3" t="str">
        <f t="shared" si="12"/>
        <v>N</v>
      </c>
      <c r="M22" s="5">
        <v>43129</v>
      </c>
      <c r="P22" s="2">
        <f t="shared" si="13"/>
        <v>43121</v>
      </c>
      <c r="Q22" s="3" t="str">
        <f t="shared" si="14"/>
        <v>Sunday</v>
      </c>
      <c r="R22" s="3" t="str">
        <f t="shared" si="2"/>
        <v/>
      </c>
      <c r="S22" s="3" t="str">
        <f t="shared" si="6"/>
        <v>N</v>
      </c>
      <c r="U22" s="5">
        <v>43129</v>
      </c>
      <c r="X22" s="2" t="str">
        <f t="shared" si="7"/>
        <v/>
      </c>
      <c r="Y22" s="2" t="str">
        <f t="shared" ca="1" si="3"/>
        <v/>
      </c>
      <c r="AA22" s="2" t="str">
        <f t="shared" si="8"/>
        <v/>
      </c>
      <c r="AB22" s="2" t="str">
        <f t="shared" ca="1" si="4"/>
        <v/>
      </c>
      <c r="AD22" s="2" t="str">
        <f t="shared" si="9"/>
        <v/>
      </c>
      <c r="AE22" s="2" t="str">
        <f t="shared" ca="1" si="5"/>
        <v/>
      </c>
    </row>
    <row r="23" spans="1:31" x14ac:dyDescent="0.2">
      <c r="A23" s="2">
        <v>43094</v>
      </c>
      <c r="B23" s="3" t="s">
        <v>34</v>
      </c>
      <c r="D23" s="2">
        <v>43094</v>
      </c>
      <c r="E23" s="3" t="s">
        <v>34</v>
      </c>
      <c r="G23" s="2">
        <f t="shared" si="10"/>
        <v>43122</v>
      </c>
      <c r="H23" s="3" t="str">
        <f t="shared" si="11"/>
        <v>Monday</v>
      </c>
      <c r="I23" s="3" t="str">
        <f t="shared" si="0"/>
        <v/>
      </c>
      <c r="J23" s="3" t="str">
        <f t="shared" si="1"/>
        <v/>
      </c>
      <c r="K23" s="3" t="str">
        <f t="shared" si="12"/>
        <v>Y</v>
      </c>
      <c r="M23" s="5">
        <v>43130</v>
      </c>
      <c r="P23" s="2">
        <f t="shared" si="13"/>
        <v>43122</v>
      </c>
      <c r="Q23" s="3" t="str">
        <f t="shared" si="14"/>
        <v>Monday</v>
      </c>
      <c r="R23" s="3" t="str">
        <f t="shared" si="2"/>
        <v/>
      </c>
      <c r="S23" s="3" t="str">
        <f t="shared" si="6"/>
        <v>Y</v>
      </c>
      <c r="U23" s="5">
        <v>43130</v>
      </c>
      <c r="X23" s="2" t="str">
        <f t="shared" si="7"/>
        <v/>
      </c>
      <c r="Y23" s="2" t="str">
        <f t="shared" ca="1" si="3"/>
        <v/>
      </c>
      <c r="AA23" s="2" t="str">
        <f t="shared" si="8"/>
        <v/>
      </c>
      <c r="AB23" s="2" t="str">
        <f t="shared" ca="1" si="4"/>
        <v/>
      </c>
      <c r="AD23" s="2" t="str">
        <f t="shared" si="9"/>
        <v/>
      </c>
      <c r="AE23" s="2" t="str">
        <f t="shared" ca="1" si="5"/>
        <v/>
      </c>
    </row>
    <row r="24" spans="1:31" x14ac:dyDescent="0.2">
      <c r="A24" s="2">
        <v>43095</v>
      </c>
      <c r="B24" s="3" t="s">
        <v>35</v>
      </c>
      <c r="D24" s="2">
        <v>43095</v>
      </c>
      <c r="E24" s="3" t="s">
        <v>35</v>
      </c>
      <c r="G24" s="2">
        <f t="shared" si="10"/>
        <v>43123</v>
      </c>
      <c r="H24" s="3" t="str">
        <f t="shared" si="11"/>
        <v>Tuesday</v>
      </c>
      <c r="I24" s="3" t="str">
        <f t="shared" si="0"/>
        <v/>
      </c>
      <c r="J24" s="3" t="str">
        <f t="shared" si="1"/>
        <v/>
      </c>
      <c r="K24" s="3" t="str">
        <f t="shared" si="12"/>
        <v>Y</v>
      </c>
      <c r="M24" s="5">
        <v>43131</v>
      </c>
      <c r="P24" s="2">
        <f t="shared" si="13"/>
        <v>43123</v>
      </c>
      <c r="Q24" s="3" t="str">
        <f t="shared" si="14"/>
        <v>Tuesday</v>
      </c>
      <c r="R24" s="3" t="str">
        <f t="shared" si="2"/>
        <v/>
      </c>
      <c r="S24" s="3" t="str">
        <f t="shared" si="6"/>
        <v>Y</v>
      </c>
      <c r="U24" s="5">
        <v>43131</v>
      </c>
      <c r="X24" s="2" t="str">
        <f t="shared" si="7"/>
        <v/>
      </c>
      <c r="Y24" s="2" t="str">
        <f t="shared" ca="1" si="3"/>
        <v/>
      </c>
      <c r="AA24" s="2" t="str">
        <f t="shared" si="8"/>
        <v/>
      </c>
      <c r="AB24" s="2" t="str">
        <f t="shared" ca="1" si="4"/>
        <v/>
      </c>
      <c r="AD24" s="2" t="str">
        <f t="shared" si="9"/>
        <v/>
      </c>
      <c r="AE24" s="2" t="str">
        <f t="shared" ca="1" si="5"/>
        <v/>
      </c>
    </row>
    <row r="25" spans="1:31" x14ac:dyDescent="0.2">
      <c r="A25" s="2"/>
      <c r="D25" s="2"/>
      <c r="G25" s="2">
        <f t="shared" si="10"/>
        <v>43124</v>
      </c>
      <c r="H25" s="3" t="str">
        <f t="shared" si="11"/>
        <v>Wednesday</v>
      </c>
      <c r="I25" s="3" t="str">
        <f t="shared" si="0"/>
        <v/>
      </c>
      <c r="J25" s="3" t="str">
        <f t="shared" si="1"/>
        <v/>
      </c>
      <c r="K25" s="3" t="str">
        <f t="shared" si="12"/>
        <v>Y</v>
      </c>
      <c r="M25" s="5">
        <v>43132</v>
      </c>
      <c r="P25" s="2">
        <f t="shared" si="13"/>
        <v>43124</v>
      </c>
      <c r="Q25" s="3" t="str">
        <f t="shared" si="14"/>
        <v>Wednesday</v>
      </c>
      <c r="R25" s="3" t="str">
        <f t="shared" si="2"/>
        <v/>
      </c>
      <c r="S25" s="3" t="str">
        <f t="shared" si="6"/>
        <v>Y</v>
      </c>
      <c r="U25" s="5">
        <v>43132</v>
      </c>
      <c r="X25" s="2" t="str">
        <f t="shared" si="7"/>
        <v/>
      </c>
      <c r="Y25" s="2" t="str">
        <f t="shared" ca="1" si="3"/>
        <v/>
      </c>
      <c r="AA25" s="2" t="str">
        <f t="shared" si="8"/>
        <v/>
      </c>
      <c r="AB25" s="2" t="str">
        <f t="shared" ca="1" si="4"/>
        <v/>
      </c>
      <c r="AD25" s="2" t="str">
        <f t="shared" si="9"/>
        <v/>
      </c>
      <c r="AE25" s="2" t="str">
        <f t="shared" ca="1" si="5"/>
        <v/>
      </c>
    </row>
    <row r="26" spans="1:31" x14ac:dyDescent="0.2">
      <c r="A26" s="2">
        <v>43101</v>
      </c>
      <c r="B26" s="3" t="s">
        <v>24</v>
      </c>
      <c r="D26" s="2">
        <v>43101</v>
      </c>
      <c r="E26" s="3" t="s">
        <v>24</v>
      </c>
      <c r="G26" s="2">
        <f t="shared" si="10"/>
        <v>43125</v>
      </c>
      <c r="H26" s="3" t="str">
        <f t="shared" si="11"/>
        <v>Thursday</v>
      </c>
      <c r="I26" s="3" t="str">
        <f t="shared" si="0"/>
        <v/>
      </c>
      <c r="J26" s="3" t="str">
        <f t="shared" si="1"/>
        <v/>
      </c>
      <c r="K26" s="3" t="str">
        <f t="shared" si="12"/>
        <v>Y</v>
      </c>
      <c r="M26" s="5">
        <v>43133</v>
      </c>
      <c r="P26" s="2">
        <f t="shared" si="13"/>
        <v>43125</v>
      </c>
      <c r="Q26" s="3" t="str">
        <f t="shared" si="14"/>
        <v>Thursday</v>
      </c>
      <c r="R26" s="3" t="str">
        <f t="shared" si="2"/>
        <v/>
      </c>
      <c r="S26" s="3" t="str">
        <f t="shared" si="6"/>
        <v>Y</v>
      </c>
      <c r="U26" s="5">
        <v>43133</v>
      </c>
      <c r="X26" s="2" t="str">
        <f t="shared" si="7"/>
        <v/>
      </c>
      <c r="Y26" s="2" t="str">
        <f t="shared" ca="1" si="3"/>
        <v/>
      </c>
      <c r="AA26" s="2" t="str">
        <f t="shared" si="8"/>
        <v/>
      </c>
      <c r="AB26" s="2" t="str">
        <f t="shared" ca="1" si="4"/>
        <v/>
      </c>
      <c r="AD26" s="2" t="str">
        <f t="shared" si="9"/>
        <v/>
      </c>
      <c r="AE26" s="2" t="str">
        <f t="shared" ca="1" si="5"/>
        <v/>
      </c>
    </row>
    <row r="27" spans="1:31" x14ac:dyDescent="0.2">
      <c r="A27" s="2">
        <v>43126</v>
      </c>
      <c r="B27" s="3" t="s">
        <v>25</v>
      </c>
      <c r="D27" s="2">
        <v>43126</v>
      </c>
      <c r="E27" s="3" t="s">
        <v>25</v>
      </c>
      <c r="G27" s="2">
        <f t="shared" si="10"/>
        <v>43126</v>
      </c>
      <c r="H27" s="3" t="str">
        <f t="shared" si="11"/>
        <v>Friday</v>
      </c>
      <c r="I27" s="3" t="str">
        <f t="shared" si="0"/>
        <v>Australia Day</v>
      </c>
      <c r="J27" s="3" t="str">
        <f t="shared" si="1"/>
        <v>Australia Day</v>
      </c>
      <c r="K27" s="3" t="str">
        <f t="shared" si="12"/>
        <v>N</v>
      </c>
      <c r="M27" s="5">
        <v>43136</v>
      </c>
      <c r="P27" s="2">
        <f t="shared" si="13"/>
        <v>43126</v>
      </c>
      <c r="Q27" s="3" t="str">
        <f t="shared" si="14"/>
        <v>Friday</v>
      </c>
      <c r="R27" s="3" t="str">
        <f t="shared" si="2"/>
        <v>Australia Day</v>
      </c>
      <c r="S27" s="3" t="str">
        <f t="shared" si="6"/>
        <v>N</v>
      </c>
      <c r="U27" s="5">
        <v>43136</v>
      </c>
      <c r="X27" s="2" t="str">
        <f t="shared" si="7"/>
        <v/>
      </c>
      <c r="Y27" s="2" t="str">
        <f t="shared" ca="1" si="3"/>
        <v/>
      </c>
      <c r="AA27" s="2" t="str">
        <f t="shared" si="8"/>
        <v/>
      </c>
      <c r="AB27" s="2" t="str">
        <f t="shared" ca="1" si="4"/>
        <v/>
      </c>
      <c r="AD27" s="2" t="str">
        <f t="shared" si="9"/>
        <v/>
      </c>
      <c r="AE27" s="2" t="str">
        <f t="shared" ca="1" si="5"/>
        <v/>
      </c>
    </row>
    <row r="28" spans="1:31" x14ac:dyDescent="0.2">
      <c r="A28" s="2">
        <v>43171</v>
      </c>
      <c r="B28" s="3" t="s">
        <v>26</v>
      </c>
      <c r="D28" s="2">
        <v>43189</v>
      </c>
      <c r="E28" s="3" t="s">
        <v>27</v>
      </c>
      <c r="G28" s="2">
        <f t="shared" si="10"/>
        <v>43127</v>
      </c>
      <c r="H28" s="3" t="str">
        <f t="shared" si="11"/>
        <v>Saturday</v>
      </c>
      <c r="I28" s="3" t="str">
        <f t="shared" si="0"/>
        <v/>
      </c>
      <c r="J28" s="3" t="str">
        <f t="shared" si="1"/>
        <v/>
      </c>
      <c r="K28" s="3" t="str">
        <f t="shared" si="12"/>
        <v>N</v>
      </c>
      <c r="M28" s="5">
        <v>43137</v>
      </c>
      <c r="P28" s="2">
        <f t="shared" si="13"/>
        <v>43127</v>
      </c>
      <c r="Q28" s="3" t="str">
        <f t="shared" si="14"/>
        <v>Saturday</v>
      </c>
      <c r="R28" s="3" t="str">
        <f t="shared" si="2"/>
        <v/>
      </c>
      <c r="S28" s="3" t="str">
        <f t="shared" si="6"/>
        <v>N</v>
      </c>
      <c r="U28" s="5">
        <v>43137</v>
      </c>
      <c r="X28" s="2" t="str">
        <f t="shared" si="7"/>
        <v/>
      </c>
      <c r="Y28" s="2" t="str">
        <f t="shared" ca="1" si="3"/>
        <v/>
      </c>
      <c r="AA28" s="2" t="str">
        <f t="shared" si="8"/>
        <v/>
      </c>
      <c r="AB28" s="2" t="str">
        <f t="shared" ca="1" si="4"/>
        <v/>
      </c>
      <c r="AD28" s="2" t="str">
        <f t="shared" si="9"/>
        <v/>
      </c>
      <c r="AE28" s="2" t="str">
        <f t="shared" ca="1" si="5"/>
        <v/>
      </c>
    </row>
    <row r="29" spans="1:31" x14ac:dyDescent="0.2">
      <c r="A29" s="2">
        <v>43189</v>
      </c>
      <c r="B29" s="3" t="s">
        <v>27</v>
      </c>
      <c r="D29" s="2">
        <v>43190</v>
      </c>
      <c r="E29" s="3" t="s">
        <v>28</v>
      </c>
      <c r="G29" s="2">
        <f t="shared" si="10"/>
        <v>43128</v>
      </c>
      <c r="H29" s="3" t="str">
        <f t="shared" si="11"/>
        <v>Sunday</v>
      </c>
      <c r="I29" s="3" t="str">
        <f t="shared" si="0"/>
        <v/>
      </c>
      <c r="J29" s="3" t="str">
        <f t="shared" si="1"/>
        <v/>
      </c>
      <c r="K29" s="3" t="str">
        <f t="shared" si="12"/>
        <v>N</v>
      </c>
      <c r="M29" s="5">
        <v>43138</v>
      </c>
      <c r="P29" s="2">
        <f t="shared" si="13"/>
        <v>43128</v>
      </c>
      <c r="Q29" s="3" t="str">
        <f t="shared" si="14"/>
        <v>Sunday</v>
      </c>
      <c r="R29" s="3" t="str">
        <f t="shared" si="2"/>
        <v/>
      </c>
      <c r="S29" s="3" t="str">
        <f t="shared" si="6"/>
        <v>N</v>
      </c>
      <c r="U29" s="5">
        <v>43138</v>
      </c>
      <c r="X29" s="2" t="str">
        <f t="shared" si="7"/>
        <v/>
      </c>
      <c r="Y29" s="2" t="str">
        <f t="shared" ca="1" si="3"/>
        <v/>
      </c>
      <c r="AA29" s="2" t="str">
        <f t="shared" si="8"/>
        <v/>
      </c>
      <c r="AB29" s="2" t="str">
        <f t="shared" ca="1" si="4"/>
        <v/>
      </c>
      <c r="AD29" s="2" t="str">
        <f t="shared" si="9"/>
        <v/>
      </c>
      <c r="AE29" s="2" t="str">
        <f t="shared" ca="1" si="5"/>
        <v/>
      </c>
    </row>
    <row r="30" spans="1:31" x14ac:dyDescent="0.2">
      <c r="A30" s="2">
        <v>43190</v>
      </c>
      <c r="B30" s="3" t="s">
        <v>28</v>
      </c>
      <c r="D30" s="2">
        <v>43192</v>
      </c>
      <c r="E30" s="3" t="s">
        <v>29</v>
      </c>
      <c r="G30" s="2">
        <f t="shared" si="10"/>
        <v>43129</v>
      </c>
      <c r="H30" s="3" t="str">
        <f t="shared" si="11"/>
        <v>Monday</v>
      </c>
      <c r="I30" s="3" t="str">
        <f t="shared" si="0"/>
        <v/>
      </c>
      <c r="J30" s="3" t="str">
        <f t="shared" si="1"/>
        <v/>
      </c>
      <c r="K30" s="3" t="str">
        <f t="shared" si="12"/>
        <v>Y</v>
      </c>
      <c r="M30" s="5">
        <v>43139</v>
      </c>
      <c r="P30" s="2">
        <f t="shared" si="13"/>
        <v>43129</v>
      </c>
      <c r="Q30" s="3" t="str">
        <f t="shared" si="14"/>
        <v>Monday</v>
      </c>
      <c r="R30" s="3" t="str">
        <f t="shared" si="2"/>
        <v/>
      </c>
      <c r="S30" s="3" t="str">
        <f t="shared" si="6"/>
        <v>Y</v>
      </c>
      <c r="U30" s="5">
        <v>43139</v>
      </c>
      <c r="X30" s="2" t="str">
        <f t="shared" si="7"/>
        <v/>
      </c>
      <c r="Y30" s="2" t="str">
        <f t="shared" ca="1" si="3"/>
        <v/>
      </c>
      <c r="AA30" s="2" t="str">
        <f t="shared" si="8"/>
        <v/>
      </c>
      <c r="AB30" s="2" t="str">
        <f t="shared" ca="1" si="4"/>
        <v/>
      </c>
      <c r="AD30" s="2" t="str">
        <f t="shared" si="9"/>
        <v/>
      </c>
      <c r="AE30" s="2" t="str">
        <f t="shared" ca="1" si="5"/>
        <v/>
      </c>
    </row>
    <row r="31" spans="1:31" x14ac:dyDescent="0.2">
      <c r="A31" s="2">
        <v>43192</v>
      </c>
      <c r="B31" s="3" t="s">
        <v>29</v>
      </c>
      <c r="D31" s="2">
        <v>43215</v>
      </c>
      <c r="E31" s="3" t="s">
        <v>30</v>
      </c>
      <c r="G31" s="2">
        <f t="shared" si="10"/>
        <v>43130</v>
      </c>
      <c r="H31" s="3" t="str">
        <f t="shared" si="11"/>
        <v>Tuesday</v>
      </c>
      <c r="I31" s="3" t="str">
        <f t="shared" si="0"/>
        <v/>
      </c>
      <c r="J31" s="3" t="str">
        <f t="shared" si="1"/>
        <v/>
      </c>
      <c r="K31" s="3" t="str">
        <f t="shared" si="12"/>
        <v>Y</v>
      </c>
      <c r="M31" s="5">
        <v>43140</v>
      </c>
      <c r="P31" s="2">
        <f t="shared" si="13"/>
        <v>43130</v>
      </c>
      <c r="Q31" s="3" t="str">
        <f t="shared" si="14"/>
        <v>Tuesday</v>
      </c>
      <c r="R31" s="3" t="str">
        <f t="shared" si="2"/>
        <v/>
      </c>
      <c r="S31" s="3" t="str">
        <f t="shared" si="6"/>
        <v>Y</v>
      </c>
      <c r="U31" s="5">
        <v>43140</v>
      </c>
      <c r="X31" s="2" t="str">
        <f t="shared" si="7"/>
        <v/>
      </c>
      <c r="Y31" s="2" t="str">
        <f t="shared" ca="1" si="3"/>
        <v/>
      </c>
      <c r="AA31" s="2" t="str">
        <f t="shared" si="8"/>
        <v/>
      </c>
      <c r="AB31" s="2" t="str">
        <f t="shared" ca="1" si="4"/>
        <v/>
      </c>
      <c r="AD31" s="2" t="str">
        <f t="shared" si="9"/>
        <v/>
      </c>
      <c r="AE31" s="2" t="str">
        <f t="shared" ca="1" si="5"/>
        <v/>
      </c>
    </row>
    <row r="32" spans="1:31" x14ac:dyDescent="0.2">
      <c r="A32" s="2">
        <v>43215</v>
      </c>
      <c r="B32" s="3" t="s">
        <v>30</v>
      </c>
      <c r="D32" s="2">
        <v>43262</v>
      </c>
      <c r="E32" s="3" t="s">
        <v>31</v>
      </c>
      <c r="G32" s="2">
        <f t="shared" si="10"/>
        <v>43131</v>
      </c>
      <c r="H32" s="3" t="str">
        <f t="shared" si="11"/>
        <v>Wednesday</v>
      </c>
      <c r="I32" s="3" t="str">
        <f t="shared" si="0"/>
        <v/>
      </c>
      <c r="J32" s="3" t="str">
        <f t="shared" si="1"/>
        <v/>
      </c>
      <c r="K32" s="3" t="str">
        <f t="shared" si="12"/>
        <v>Y</v>
      </c>
      <c r="M32" s="5">
        <v>43143</v>
      </c>
      <c r="P32" s="2">
        <f t="shared" si="13"/>
        <v>43131</v>
      </c>
      <c r="Q32" s="3" t="str">
        <f t="shared" si="14"/>
        <v>Wednesday</v>
      </c>
      <c r="R32" s="3" t="str">
        <f t="shared" si="2"/>
        <v/>
      </c>
      <c r="S32" s="3" t="str">
        <f t="shared" si="6"/>
        <v>Y</v>
      </c>
      <c r="U32" s="5">
        <v>43143</v>
      </c>
      <c r="X32" s="2" t="str">
        <f t="shared" si="7"/>
        <v/>
      </c>
      <c r="Y32" s="2" t="str">
        <f t="shared" ca="1" si="3"/>
        <v/>
      </c>
      <c r="AA32" s="2" t="str">
        <f t="shared" si="8"/>
        <v/>
      </c>
      <c r="AB32" s="2" t="str">
        <f t="shared" ca="1" si="4"/>
        <v/>
      </c>
      <c r="AD32" s="2" t="str">
        <f t="shared" si="9"/>
        <v/>
      </c>
      <c r="AE32" s="2" t="str">
        <f t="shared" ca="1" si="5"/>
        <v/>
      </c>
    </row>
    <row r="33" spans="1:31" x14ac:dyDescent="0.2">
      <c r="A33" s="2">
        <v>43262</v>
      </c>
      <c r="B33" s="3" t="s">
        <v>31</v>
      </c>
      <c r="D33" s="2">
        <v>43318</v>
      </c>
      <c r="E33" s="3" t="s">
        <v>32</v>
      </c>
      <c r="G33" s="2">
        <f t="shared" si="10"/>
        <v>43132</v>
      </c>
      <c r="H33" s="3" t="str">
        <f t="shared" si="11"/>
        <v>Thursday</v>
      </c>
      <c r="I33" s="3" t="str">
        <f t="shared" si="0"/>
        <v/>
      </c>
      <c r="J33" s="3" t="str">
        <f t="shared" si="1"/>
        <v/>
      </c>
      <c r="K33" s="3" t="str">
        <f t="shared" si="12"/>
        <v>Y</v>
      </c>
      <c r="M33" s="5">
        <v>43144</v>
      </c>
      <c r="P33" s="2">
        <f t="shared" si="13"/>
        <v>43132</v>
      </c>
      <c r="Q33" s="3" t="str">
        <f t="shared" si="14"/>
        <v>Thursday</v>
      </c>
      <c r="R33" s="3" t="str">
        <f t="shared" si="2"/>
        <v/>
      </c>
      <c r="S33" s="3" t="str">
        <f t="shared" si="6"/>
        <v>Y</v>
      </c>
      <c r="U33" s="5">
        <v>43144</v>
      </c>
      <c r="X33" s="2" t="str">
        <f t="shared" si="7"/>
        <v/>
      </c>
      <c r="Y33" s="2" t="str">
        <f t="shared" ca="1" si="3"/>
        <v/>
      </c>
      <c r="AA33" s="2" t="str">
        <f t="shared" si="8"/>
        <v/>
      </c>
      <c r="AB33" s="2" t="str">
        <f t="shared" ca="1" si="4"/>
        <v/>
      </c>
      <c r="AD33" s="2" t="str">
        <f t="shared" si="9"/>
        <v/>
      </c>
      <c r="AE33" s="2" t="str">
        <f t="shared" ca="1" si="5"/>
        <v/>
      </c>
    </row>
    <row r="34" spans="1:31" x14ac:dyDescent="0.2">
      <c r="A34" s="2">
        <v>43374</v>
      </c>
      <c r="B34" s="3" t="s">
        <v>33</v>
      </c>
      <c r="D34" s="2">
        <v>43374</v>
      </c>
      <c r="E34" s="3" t="s">
        <v>33</v>
      </c>
      <c r="G34" s="2">
        <f t="shared" si="10"/>
        <v>43133</v>
      </c>
      <c r="H34" s="3" t="str">
        <f t="shared" si="11"/>
        <v>Friday</v>
      </c>
      <c r="I34" s="3" t="str">
        <f t="shared" si="0"/>
        <v/>
      </c>
      <c r="J34" s="3" t="str">
        <f t="shared" si="1"/>
        <v/>
      </c>
      <c r="K34" s="3" t="str">
        <f t="shared" si="12"/>
        <v>Y</v>
      </c>
      <c r="M34" s="5">
        <v>43145</v>
      </c>
      <c r="P34" s="2">
        <f t="shared" si="13"/>
        <v>43133</v>
      </c>
      <c r="Q34" s="3" t="str">
        <f t="shared" si="14"/>
        <v>Friday</v>
      </c>
      <c r="R34" s="3" t="str">
        <f t="shared" si="2"/>
        <v/>
      </c>
      <c r="S34" s="3" t="str">
        <f t="shared" si="6"/>
        <v>Y</v>
      </c>
      <c r="U34" s="5">
        <v>43145</v>
      </c>
      <c r="X34" s="2" t="str">
        <f t="shared" si="7"/>
        <v/>
      </c>
      <c r="Y34" s="2" t="str">
        <f t="shared" ref="Y34:Y65" ca="1" si="15">IF(X34="","",IF(LOOKUP(X34,pvt_AdelaideSydneyWorkdays)=X34,X34,OFFSET(INDEX(pvt_AdelaideSydneyWorkdays,MATCH(LOOKUP(X34,pvt_AdelaideSydneyWorkdays),pvt_AdelaideSydneyWorkdays,0)),1,0)))</f>
        <v/>
      </c>
      <c r="AA34" s="2" t="str">
        <f t="shared" si="8"/>
        <v/>
      </c>
      <c r="AB34" s="2" t="str">
        <f t="shared" ref="AB34:AB65" ca="1" si="16">IF(AA34="","",IF(LOOKUP(AA34,pvt_AdelaideSydneyWorkdays)=AA34,AA34,OFFSET(INDEX(pvt_AdelaideSydneyWorkdays,MATCH(LOOKUP(AA34,pvt_AdelaideSydneyWorkdays),pvt_AdelaideSydneyWorkdays,0)),1,0)))</f>
        <v/>
      </c>
      <c r="AD34" s="2" t="str">
        <f t="shared" si="9"/>
        <v/>
      </c>
      <c r="AE34" s="2" t="str">
        <f t="shared" ref="AE34:AE65" ca="1" si="17">IF(AD34="","",IF(LOOKUP(AD34,pvt_AdelaideSydneyWorkdays)=AD34,AD34,OFFSET(INDEX(pvt_AdelaideSydneyWorkdays,MATCH(LOOKUP(AD34,pvt_AdelaideSydneyWorkdays),pvt_AdelaideSydneyWorkdays,0)),1,0)))</f>
        <v/>
      </c>
    </row>
    <row r="35" spans="1:31" x14ac:dyDescent="0.2">
      <c r="A35" s="2">
        <v>43459</v>
      </c>
      <c r="B35" s="3" t="s">
        <v>34</v>
      </c>
      <c r="D35" s="2">
        <v>43459</v>
      </c>
      <c r="E35" s="3" t="s">
        <v>34</v>
      </c>
      <c r="G35" s="2">
        <f t="shared" si="10"/>
        <v>43134</v>
      </c>
      <c r="H35" s="3" t="str">
        <f t="shared" si="11"/>
        <v>Saturday</v>
      </c>
      <c r="I35" s="3" t="str">
        <f t="shared" si="0"/>
        <v/>
      </c>
      <c r="J35" s="3" t="str">
        <f t="shared" si="1"/>
        <v/>
      </c>
      <c r="K35" s="3" t="str">
        <f t="shared" si="12"/>
        <v>N</v>
      </c>
      <c r="M35" s="5">
        <v>43146</v>
      </c>
      <c r="P35" s="2">
        <f t="shared" si="13"/>
        <v>43134</v>
      </c>
      <c r="Q35" s="3" t="str">
        <f t="shared" si="14"/>
        <v>Saturday</v>
      </c>
      <c r="R35" s="3" t="str">
        <f t="shared" si="2"/>
        <v/>
      </c>
      <c r="S35" s="3" t="str">
        <f t="shared" si="6"/>
        <v>N</v>
      </c>
      <c r="U35" s="5">
        <v>43146</v>
      </c>
      <c r="X35" s="2" t="str">
        <f t="shared" ref="X35:X66" si="18">IFERROR(IF(OR(EDATE(X34,1)&lt;=rng_MaturityDate),EDATE(X34,1),""),"")</f>
        <v/>
      </c>
      <c r="Y35" s="2" t="str">
        <f t="shared" ca="1" si="15"/>
        <v/>
      </c>
      <c r="AA35" s="2" t="str">
        <f t="shared" ref="AA35:AA66" si="19">IFERROR(IF(OR(EDATE(AA34,3)&lt;=rng_MaturityDate),EDATE(AA34,3),""),"")</f>
        <v/>
      </c>
      <c r="AB35" s="2" t="str">
        <f t="shared" ca="1" si="16"/>
        <v/>
      </c>
      <c r="AD35" s="2" t="str">
        <f t="shared" ref="AD35:AD66" si="20">IFERROR(IF(OR(EDATE(AD34,6)&lt;=rng_MaturityDate),EDATE(AD34,6),""),"")</f>
        <v/>
      </c>
      <c r="AE35" s="2" t="str">
        <f t="shared" ca="1" si="17"/>
        <v/>
      </c>
    </row>
    <row r="36" spans="1:31" x14ac:dyDescent="0.2">
      <c r="A36" s="2">
        <v>43460</v>
      </c>
      <c r="B36" s="3" t="s">
        <v>35</v>
      </c>
      <c r="D36" s="2">
        <v>43460</v>
      </c>
      <c r="E36" s="3" t="s">
        <v>35</v>
      </c>
      <c r="G36" s="2">
        <f t="shared" si="10"/>
        <v>43135</v>
      </c>
      <c r="H36" s="3" t="str">
        <f t="shared" si="11"/>
        <v>Sunday</v>
      </c>
      <c r="I36" s="3" t="str">
        <f t="shared" si="0"/>
        <v/>
      </c>
      <c r="J36" s="3" t="str">
        <f t="shared" si="1"/>
        <v/>
      </c>
      <c r="K36" s="3" t="str">
        <f t="shared" si="12"/>
        <v>N</v>
      </c>
      <c r="M36" s="5">
        <v>43147</v>
      </c>
      <c r="P36" s="2">
        <f t="shared" si="13"/>
        <v>43135</v>
      </c>
      <c r="Q36" s="3" t="str">
        <f t="shared" si="14"/>
        <v>Sunday</v>
      </c>
      <c r="R36" s="3" t="str">
        <f t="shared" si="2"/>
        <v/>
      </c>
      <c r="S36" s="3" t="str">
        <f t="shared" si="6"/>
        <v>N</v>
      </c>
      <c r="U36" s="5">
        <v>43147</v>
      </c>
      <c r="X36" s="2" t="str">
        <f t="shared" si="18"/>
        <v/>
      </c>
      <c r="Y36" s="2" t="str">
        <f t="shared" ca="1" si="15"/>
        <v/>
      </c>
      <c r="AA36" s="2" t="str">
        <f t="shared" si="19"/>
        <v/>
      </c>
      <c r="AB36" s="2" t="str">
        <f t="shared" ca="1" si="16"/>
        <v/>
      </c>
      <c r="AD36" s="2" t="str">
        <f t="shared" si="20"/>
        <v/>
      </c>
      <c r="AE36" s="2" t="str">
        <f t="shared" ca="1" si="17"/>
        <v/>
      </c>
    </row>
    <row r="37" spans="1:31" x14ac:dyDescent="0.2">
      <c r="A37" s="2"/>
      <c r="D37" s="2"/>
      <c r="G37" s="2">
        <f t="shared" si="10"/>
        <v>43136</v>
      </c>
      <c r="H37" s="3" t="str">
        <f t="shared" si="11"/>
        <v>Monday</v>
      </c>
      <c r="I37" s="3" t="str">
        <f t="shared" si="0"/>
        <v/>
      </c>
      <c r="J37" s="3" t="str">
        <f t="shared" si="1"/>
        <v/>
      </c>
      <c r="K37" s="3" t="str">
        <f t="shared" si="12"/>
        <v>Y</v>
      </c>
      <c r="M37" s="5">
        <v>43150</v>
      </c>
      <c r="P37" s="2">
        <f t="shared" si="13"/>
        <v>43136</v>
      </c>
      <c r="Q37" s="3" t="str">
        <f t="shared" si="14"/>
        <v>Monday</v>
      </c>
      <c r="R37" s="3" t="str">
        <f t="shared" si="2"/>
        <v/>
      </c>
      <c r="S37" s="3" t="str">
        <f t="shared" si="6"/>
        <v>Y</v>
      </c>
      <c r="U37" s="5">
        <v>43150</v>
      </c>
      <c r="X37" s="2" t="str">
        <f t="shared" si="18"/>
        <v/>
      </c>
      <c r="Y37" s="2" t="str">
        <f t="shared" ca="1" si="15"/>
        <v/>
      </c>
      <c r="AA37" s="2" t="str">
        <f t="shared" si="19"/>
        <v/>
      </c>
      <c r="AB37" s="2" t="str">
        <f t="shared" ca="1" si="16"/>
        <v/>
      </c>
      <c r="AD37" s="2" t="str">
        <f t="shared" si="20"/>
        <v/>
      </c>
      <c r="AE37" s="2" t="str">
        <f t="shared" ca="1" si="17"/>
        <v/>
      </c>
    </row>
    <row r="38" spans="1:31" x14ac:dyDescent="0.2">
      <c r="A38" s="2">
        <v>43466</v>
      </c>
      <c r="B38" s="3" t="s">
        <v>24</v>
      </c>
      <c r="D38" s="2">
        <v>43466</v>
      </c>
      <c r="E38" s="3" t="s">
        <v>24</v>
      </c>
      <c r="G38" s="2">
        <f t="shared" si="10"/>
        <v>43137</v>
      </c>
      <c r="H38" s="3" t="str">
        <f t="shared" si="11"/>
        <v>Tuesday</v>
      </c>
      <c r="I38" s="3" t="str">
        <f t="shared" si="0"/>
        <v/>
      </c>
      <c r="J38" s="3" t="str">
        <f t="shared" si="1"/>
        <v/>
      </c>
      <c r="K38" s="3" t="str">
        <f t="shared" si="12"/>
        <v>Y</v>
      </c>
      <c r="M38" s="5">
        <v>43151</v>
      </c>
      <c r="P38" s="2">
        <f t="shared" si="13"/>
        <v>43137</v>
      </c>
      <c r="Q38" s="3" t="str">
        <f t="shared" si="14"/>
        <v>Tuesday</v>
      </c>
      <c r="R38" s="3" t="str">
        <f t="shared" si="2"/>
        <v/>
      </c>
      <c r="S38" s="3" t="str">
        <f t="shared" si="6"/>
        <v>Y</v>
      </c>
      <c r="U38" s="5">
        <v>43151</v>
      </c>
      <c r="X38" s="2" t="str">
        <f t="shared" si="18"/>
        <v/>
      </c>
      <c r="Y38" s="2" t="str">
        <f t="shared" ca="1" si="15"/>
        <v/>
      </c>
      <c r="AA38" s="2" t="str">
        <f t="shared" si="19"/>
        <v/>
      </c>
      <c r="AB38" s="2" t="str">
        <f t="shared" ca="1" si="16"/>
        <v/>
      </c>
      <c r="AD38" s="2" t="str">
        <f t="shared" si="20"/>
        <v/>
      </c>
      <c r="AE38" s="2" t="str">
        <f t="shared" ca="1" si="17"/>
        <v/>
      </c>
    </row>
    <row r="39" spans="1:31" x14ac:dyDescent="0.2">
      <c r="A39" s="2">
        <v>43493</v>
      </c>
      <c r="B39" s="3" t="s">
        <v>25</v>
      </c>
      <c r="D39" s="2">
        <v>43493</v>
      </c>
      <c r="E39" s="3" t="s">
        <v>25</v>
      </c>
      <c r="G39" s="2">
        <f t="shared" si="10"/>
        <v>43138</v>
      </c>
      <c r="H39" s="3" t="str">
        <f t="shared" si="11"/>
        <v>Wednesday</v>
      </c>
      <c r="I39" s="3" t="str">
        <f t="shared" si="0"/>
        <v/>
      </c>
      <c r="J39" s="3" t="str">
        <f t="shared" si="1"/>
        <v/>
      </c>
      <c r="K39" s="3" t="str">
        <f t="shared" si="12"/>
        <v>Y</v>
      </c>
      <c r="M39" s="5">
        <v>43152</v>
      </c>
      <c r="P39" s="2">
        <f t="shared" si="13"/>
        <v>43138</v>
      </c>
      <c r="Q39" s="3" t="str">
        <f t="shared" si="14"/>
        <v>Wednesday</v>
      </c>
      <c r="R39" s="3" t="str">
        <f t="shared" si="2"/>
        <v/>
      </c>
      <c r="S39" s="3" t="str">
        <f t="shared" si="6"/>
        <v>Y</v>
      </c>
      <c r="U39" s="5">
        <v>43152</v>
      </c>
      <c r="X39" s="2" t="str">
        <f t="shared" si="18"/>
        <v/>
      </c>
      <c r="Y39" s="2" t="str">
        <f t="shared" ca="1" si="15"/>
        <v/>
      </c>
      <c r="AA39" s="2" t="str">
        <f t="shared" si="19"/>
        <v/>
      </c>
      <c r="AB39" s="2" t="str">
        <f t="shared" ca="1" si="16"/>
        <v/>
      </c>
      <c r="AD39" s="2" t="str">
        <f t="shared" si="20"/>
        <v/>
      </c>
      <c r="AE39" s="2" t="str">
        <f t="shared" ca="1" si="17"/>
        <v/>
      </c>
    </row>
    <row r="40" spans="1:31" x14ac:dyDescent="0.2">
      <c r="A40" s="2">
        <v>43535</v>
      </c>
      <c r="B40" s="3" t="s">
        <v>26</v>
      </c>
      <c r="D40" s="2">
        <v>43574</v>
      </c>
      <c r="E40" s="3" t="s">
        <v>27</v>
      </c>
      <c r="G40" s="2">
        <f t="shared" si="10"/>
        <v>43139</v>
      </c>
      <c r="H40" s="3" t="str">
        <f t="shared" si="11"/>
        <v>Thursday</v>
      </c>
      <c r="I40" s="3" t="str">
        <f t="shared" si="0"/>
        <v/>
      </c>
      <c r="J40" s="3" t="str">
        <f t="shared" si="1"/>
        <v/>
      </c>
      <c r="K40" s="3" t="str">
        <f t="shared" si="12"/>
        <v>Y</v>
      </c>
      <c r="M40" s="5">
        <v>43153</v>
      </c>
      <c r="P40" s="2">
        <f t="shared" si="13"/>
        <v>43139</v>
      </c>
      <c r="Q40" s="3" t="str">
        <f t="shared" si="14"/>
        <v>Thursday</v>
      </c>
      <c r="R40" s="3" t="str">
        <f t="shared" si="2"/>
        <v/>
      </c>
      <c r="S40" s="3" t="str">
        <f t="shared" si="6"/>
        <v>Y</v>
      </c>
      <c r="U40" s="5">
        <v>43153</v>
      </c>
      <c r="X40" s="2" t="str">
        <f t="shared" si="18"/>
        <v/>
      </c>
      <c r="Y40" s="2" t="str">
        <f t="shared" ca="1" si="15"/>
        <v/>
      </c>
      <c r="AA40" s="2" t="str">
        <f t="shared" si="19"/>
        <v/>
      </c>
      <c r="AB40" s="2" t="str">
        <f t="shared" ca="1" si="16"/>
        <v/>
      </c>
      <c r="AD40" s="2" t="str">
        <f t="shared" si="20"/>
        <v/>
      </c>
      <c r="AE40" s="2" t="str">
        <f t="shared" ca="1" si="17"/>
        <v/>
      </c>
    </row>
    <row r="41" spans="1:31" x14ac:dyDescent="0.2">
      <c r="A41" s="2">
        <v>43574</v>
      </c>
      <c r="B41" s="3" t="s">
        <v>27</v>
      </c>
      <c r="D41" s="2">
        <v>43575</v>
      </c>
      <c r="E41" s="3" t="s">
        <v>28</v>
      </c>
      <c r="G41" s="2">
        <f t="shared" si="10"/>
        <v>43140</v>
      </c>
      <c r="H41" s="3" t="str">
        <f t="shared" si="11"/>
        <v>Friday</v>
      </c>
      <c r="I41" s="3" t="str">
        <f t="shared" si="0"/>
        <v/>
      </c>
      <c r="J41" s="3" t="str">
        <f t="shared" si="1"/>
        <v/>
      </c>
      <c r="K41" s="3" t="str">
        <f t="shared" si="12"/>
        <v>Y</v>
      </c>
      <c r="M41" s="5">
        <v>43154</v>
      </c>
      <c r="P41" s="2">
        <f t="shared" si="13"/>
        <v>43140</v>
      </c>
      <c r="Q41" s="3" t="str">
        <f t="shared" si="14"/>
        <v>Friday</v>
      </c>
      <c r="R41" s="3" t="str">
        <f t="shared" si="2"/>
        <v/>
      </c>
      <c r="S41" s="3" t="str">
        <f t="shared" si="6"/>
        <v>Y</v>
      </c>
      <c r="U41" s="5">
        <v>43154</v>
      </c>
      <c r="X41" s="2" t="str">
        <f t="shared" si="18"/>
        <v/>
      </c>
      <c r="Y41" s="2" t="str">
        <f t="shared" ca="1" si="15"/>
        <v/>
      </c>
      <c r="AA41" s="2" t="str">
        <f t="shared" si="19"/>
        <v/>
      </c>
      <c r="AB41" s="2" t="str">
        <f t="shared" ca="1" si="16"/>
        <v/>
      </c>
      <c r="AD41" s="2" t="str">
        <f t="shared" si="20"/>
        <v/>
      </c>
      <c r="AE41" s="2" t="str">
        <f t="shared" ca="1" si="17"/>
        <v/>
      </c>
    </row>
    <row r="42" spans="1:31" x14ac:dyDescent="0.2">
      <c r="A42" s="2">
        <v>43575</v>
      </c>
      <c r="B42" s="3" t="s">
        <v>28</v>
      </c>
      <c r="D42" s="2">
        <v>43577</v>
      </c>
      <c r="E42" s="3" t="s">
        <v>29</v>
      </c>
      <c r="G42" s="2">
        <f t="shared" si="10"/>
        <v>43141</v>
      </c>
      <c r="H42" s="3" t="str">
        <f t="shared" si="11"/>
        <v>Saturday</v>
      </c>
      <c r="I42" s="3" t="str">
        <f t="shared" si="0"/>
        <v/>
      </c>
      <c r="J42" s="3" t="str">
        <f t="shared" si="1"/>
        <v/>
      </c>
      <c r="K42" s="3" t="str">
        <f t="shared" si="12"/>
        <v>N</v>
      </c>
      <c r="M42" s="5">
        <v>43157</v>
      </c>
      <c r="P42" s="2">
        <f t="shared" si="13"/>
        <v>43141</v>
      </c>
      <c r="Q42" s="3" t="str">
        <f t="shared" si="14"/>
        <v>Saturday</v>
      </c>
      <c r="R42" s="3" t="str">
        <f t="shared" si="2"/>
        <v/>
      </c>
      <c r="S42" s="3" t="str">
        <f t="shared" si="6"/>
        <v>N</v>
      </c>
      <c r="U42" s="5">
        <v>43157</v>
      </c>
      <c r="X42" s="2" t="str">
        <f t="shared" si="18"/>
        <v/>
      </c>
      <c r="Y42" s="2" t="str">
        <f t="shared" ca="1" si="15"/>
        <v/>
      </c>
      <c r="AA42" s="2" t="str">
        <f t="shared" si="19"/>
        <v/>
      </c>
      <c r="AB42" s="2" t="str">
        <f t="shared" ca="1" si="16"/>
        <v/>
      </c>
      <c r="AD42" s="2" t="str">
        <f t="shared" si="20"/>
        <v/>
      </c>
      <c r="AE42" s="2" t="str">
        <f t="shared" ca="1" si="17"/>
        <v/>
      </c>
    </row>
    <row r="43" spans="1:31" x14ac:dyDescent="0.2">
      <c r="A43" s="2">
        <v>43577</v>
      </c>
      <c r="B43" s="3" t="s">
        <v>29</v>
      </c>
      <c r="D43" s="2">
        <v>43580</v>
      </c>
      <c r="E43" s="3" t="s">
        <v>30</v>
      </c>
      <c r="G43" s="2">
        <f t="shared" si="10"/>
        <v>43142</v>
      </c>
      <c r="H43" s="3" t="str">
        <f t="shared" si="11"/>
        <v>Sunday</v>
      </c>
      <c r="I43" s="3" t="str">
        <f t="shared" si="0"/>
        <v/>
      </c>
      <c r="J43" s="3" t="str">
        <f t="shared" si="1"/>
        <v/>
      </c>
      <c r="K43" s="3" t="str">
        <f t="shared" si="12"/>
        <v>N</v>
      </c>
      <c r="M43" s="5">
        <v>43158</v>
      </c>
      <c r="P43" s="2">
        <f t="shared" si="13"/>
        <v>43142</v>
      </c>
      <c r="Q43" s="3" t="str">
        <f t="shared" si="14"/>
        <v>Sunday</v>
      </c>
      <c r="R43" s="3" t="str">
        <f t="shared" si="2"/>
        <v/>
      </c>
      <c r="S43" s="3" t="str">
        <f t="shared" si="6"/>
        <v>N</v>
      </c>
      <c r="U43" s="5">
        <v>43158</v>
      </c>
      <c r="X43" s="2" t="str">
        <f t="shared" si="18"/>
        <v/>
      </c>
      <c r="Y43" s="2" t="str">
        <f t="shared" ca="1" si="15"/>
        <v/>
      </c>
      <c r="AA43" s="2" t="str">
        <f t="shared" si="19"/>
        <v/>
      </c>
      <c r="AB43" s="2" t="str">
        <f t="shared" ca="1" si="16"/>
        <v/>
      </c>
      <c r="AD43" s="2" t="str">
        <f t="shared" si="20"/>
        <v/>
      </c>
      <c r="AE43" s="2" t="str">
        <f t="shared" ca="1" si="17"/>
        <v/>
      </c>
    </row>
    <row r="44" spans="1:31" x14ac:dyDescent="0.2">
      <c r="A44" s="2">
        <v>43580</v>
      </c>
      <c r="B44" s="3" t="s">
        <v>30</v>
      </c>
      <c r="D44" s="2">
        <v>43626</v>
      </c>
      <c r="E44" s="3" t="s">
        <v>31</v>
      </c>
      <c r="G44" s="2">
        <f t="shared" si="10"/>
        <v>43143</v>
      </c>
      <c r="H44" s="3" t="str">
        <f t="shared" si="11"/>
        <v>Monday</v>
      </c>
      <c r="I44" s="3" t="str">
        <f t="shared" si="0"/>
        <v/>
      </c>
      <c r="J44" s="3" t="str">
        <f t="shared" si="1"/>
        <v/>
      </c>
      <c r="K44" s="3" t="str">
        <f t="shared" si="12"/>
        <v>Y</v>
      </c>
      <c r="M44" s="5">
        <v>43159</v>
      </c>
      <c r="P44" s="2">
        <f t="shared" si="13"/>
        <v>43143</v>
      </c>
      <c r="Q44" s="3" t="str">
        <f t="shared" si="14"/>
        <v>Monday</v>
      </c>
      <c r="R44" s="3" t="str">
        <f t="shared" si="2"/>
        <v/>
      </c>
      <c r="S44" s="3" t="str">
        <f t="shared" si="6"/>
        <v>Y</v>
      </c>
      <c r="U44" s="5">
        <v>43159</v>
      </c>
      <c r="X44" s="2" t="str">
        <f t="shared" si="18"/>
        <v/>
      </c>
      <c r="Y44" s="2" t="str">
        <f t="shared" ca="1" si="15"/>
        <v/>
      </c>
      <c r="AA44" s="2" t="str">
        <f t="shared" si="19"/>
        <v/>
      </c>
      <c r="AB44" s="2" t="str">
        <f t="shared" ca="1" si="16"/>
        <v/>
      </c>
      <c r="AD44" s="2" t="str">
        <f t="shared" si="20"/>
        <v/>
      </c>
      <c r="AE44" s="2" t="str">
        <f t="shared" ca="1" si="17"/>
        <v/>
      </c>
    </row>
    <row r="45" spans="1:31" x14ac:dyDescent="0.2">
      <c r="A45" s="2">
        <v>43626</v>
      </c>
      <c r="B45" s="3" t="s">
        <v>31</v>
      </c>
      <c r="D45" s="2">
        <v>43682</v>
      </c>
      <c r="E45" s="3" t="s">
        <v>32</v>
      </c>
      <c r="G45" s="2">
        <f t="shared" si="10"/>
        <v>43144</v>
      </c>
      <c r="H45" s="3" t="str">
        <f t="shared" si="11"/>
        <v>Tuesday</v>
      </c>
      <c r="I45" s="3" t="str">
        <f t="shared" si="0"/>
        <v/>
      </c>
      <c r="J45" s="3" t="str">
        <f t="shared" si="1"/>
        <v/>
      </c>
      <c r="K45" s="3" t="str">
        <f t="shared" si="12"/>
        <v>Y</v>
      </c>
      <c r="M45" s="5">
        <v>43160</v>
      </c>
      <c r="P45" s="2">
        <f t="shared" si="13"/>
        <v>43144</v>
      </c>
      <c r="Q45" s="3" t="str">
        <f t="shared" si="14"/>
        <v>Tuesday</v>
      </c>
      <c r="R45" s="3" t="str">
        <f t="shared" si="2"/>
        <v/>
      </c>
      <c r="S45" s="3" t="str">
        <f t="shared" si="6"/>
        <v>Y</v>
      </c>
      <c r="U45" s="5">
        <v>43160</v>
      </c>
      <c r="X45" s="2" t="str">
        <f t="shared" si="18"/>
        <v/>
      </c>
      <c r="Y45" s="2" t="str">
        <f t="shared" ca="1" si="15"/>
        <v/>
      </c>
      <c r="AA45" s="2" t="str">
        <f t="shared" si="19"/>
        <v/>
      </c>
      <c r="AB45" s="2" t="str">
        <f t="shared" ca="1" si="16"/>
        <v/>
      </c>
      <c r="AD45" s="2" t="str">
        <f t="shared" si="20"/>
        <v/>
      </c>
      <c r="AE45" s="2" t="str">
        <f t="shared" ca="1" si="17"/>
        <v/>
      </c>
    </row>
    <row r="46" spans="1:31" x14ac:dyDescent="0.2">
      <c r="A46" s="2">
        <v>43745</v>
      </c>
      <c r="B46" s="3" t="s">
        <v>33</v>
      </c>
      <c r="D46" s="2">
        <v>43745</v>
      </c>
      <c r="E46" s="3" t="s">
        <v>33</v>
      </c>
      <c r="G46" s="2">
        <f t="shared" si="10"/>
        <v>43145</v>
      </c>
      <c r="H46" s="3" t="str">
        <f t="shared" si="11"/>
        <v>Wednesday</v>
      </c>
      <c r="I46" s="3" t="str">
        <f t="shared" si="0"/>
        <v/>
      </c>
      <c r="J46" s="3" t="str">
        <f t="shared" si="1"/>
        <v/>
      </c>
      <c r="K46" s="3" t="str">
        <f t="shared" si="12"/>
        <v>Y</v>
      </c>
      <c r="M46" s="5">
        <v>43161</v>
      </c>
      <c r="P46" s="2">
        <f t="shared" si="13"/>
        <v>43145</v>
      </c>
      <c r="Q46" s="3" t="str">
        <f t="shared" si="14"/>
        <v>Wednesday</v>
      </c>
      <c r="R46" s="3" t="str">
        <f t="shared" si="2"/>
        <v/>
      </c>
      <c r="S46" s="3" t="str">
        <f t="shared" si="6"/>
        <v>Y</v>
      </c>
      <c r="U46" s="5">
        <v>43161</v>
      </c>
      <c r="X46" s="2" t="str">
        <f t="shared" si="18"/>
        <v/>
      </c>
      <c r="Y46" s="2" t="str">
        <f t="shared" ca="1" si="15"/>
        <v/>
      </c>
      <c r="AA46" s="2" t="str">
        <f t="shared" si="19"/>
        <v/>
      </c>
      <c r="AB46" s="2" t="str">
        <f t="shared" ca="1" si="16"/>
        <v/>
      </c>
      <c r="AD46" s="2" t="str">
        <f t="shared" si="20"/>
        <v/>
      </c>
      <c r="AE46" s="2" t="str">
        <f t="shared" ca="1" si="17"/>
        <v/>
      </c>
    </row>
    <row r="47" spans="1:31" x14ac:dyDescent="0.2">
      <c r="A47" s="2">
        <v>43824</v>
      </c>
      <c r="B47" s="3" t="s">
        <v>34</v>
      </c>
      <c r="D47" s="2">
        <v>43824</v>
      </c>
      <c r="E47" s="3" t="s">
        <v>34</v>
      </c>
      <c r="G47" s="2">
        <f t="shared" si="10"/>
        <v>43146</v>
      </c>
      <c r="H47" s="3" t="str">
        <f t="shared" si="11"/>
        <v>Thursday</v>
      </c>
      <c r="I47" s="3" t="str">
        <f t="shared" si="0"/>
        <v/>
      </c>
      <c r="J47" s="3" t="str">
        <f t="shared" si="1"/>
        <v/>
      </c>
      <c r="K47" s="3" t="str">
        <f t="shared" si="12"/>
        <v>Y</v>
      </c>
      <c r="M47" s="5">
        <v>43164</v>
      </c>
      <c r="P47" s="2">
        <f t="shared" si="13"/>
        <v>43146</v>
      </c>
      <c r="Q47" s="3" t="str">
        <f t="shared" si="14"/>
        <v>Thursday</v>
      </c>
      <c r="R47" s="3" t="str">
        <f t="shared" si="2"/>
        <v/>
      </c>
      <c r="S47" s="3" t="str">
        <f t="shared" si="6"/>
        <v>Y</v>
      </c>
      <c r="U47" s="5">
        <v>43164</v>
      </c>
      <c r="X47" s="2" t="str">
        <f t="shared" si="18"/>
        <v/>
      </c>
      <c r="Y47" s="2" t="str">
        <f t="shared" ca="1" si="15"/>
        <v/>
      </c>
      <c r="AA47" s="2" t="str">
        <f t="shared" si="19"/>
        <v/>
      </c>
      <c r="AB47" s="2" t="str">
        <f t="shared" ca="1" si="16"/>
        <v/>
      </c>
      <c r="AD47" s="2" t="str">
        <f t="shared" si="20"/>
        <v/>
      </c>
      <c r="AE47" s="2" t="str">
        <f t="shared" ca="1" si="17"/>
        <v/>
      </c>
    </row>
    <row r="48" spans="1:31" x14ac:dyDescent="0.2">
      <c r="A48" s="2">
        <v>43825</v>
      </c>
      <c r="B48" s="3" t="s">
        <v>35</v>
      </c>
      <c r="D48" s="2">
        <v>43825</v>
      </c>
      <c r="E48" s="3" t="s">
        <v>35</v>
      </c>
      <c r="G48" s="2">
        <f t="shared" si="10"/>
        <v>43147</v>
      </c>
      <c r="H48" s="3" t="str">
        <f t="shared" si="11"/>
        <v>Friday</v>
      </c>
      <c r="I48" s="3" t="str">
        <f t="shared" si="0"/>
        <v/>
      </c>
      <c r="J48" s="3" t="str">
        <f t="shared" si="1"/>
        <v/>
      </c>
      <c r="K48" s="3" t="str">
        <f t="shared" si="12"/>
        <v>Y</v>
      </c>
      <c r="M48" s="5">
        <v>43165</v>
      </c>
      <c r="P48" s="2">
        <f t="shared" si="13"/>
        <v>43147</v>
      </c>
      <c r="Q48" s="3" t="str">
        <f t="shared" si="14"/>
        <v>Friday</v>
      </c>
      <c r="R48" s="3" t="str">
        <f t="shared" si="2"/>
        <v/>
      </c>
      <c r="S48" s="3" t="str">
        <f t="shared" si="6"/>
        <v>Y</v>
      </c>
      <c r="U48" s="5">
        <v>43165</v>
      </c>
      <c r="X48" s="2" t="str">
        <f t="shared" si="18"/>
        <v/>
      </c>
      <c r="Y48" s="2" t="str">
        <f t="shared" ca="1" si="15"/>
        <v/>
      </c>
      <c r="AA48" s="2" t="str">
        <f t="shared" si="19"/>
        <v/>
      </c>
      <c r="AB48" s="2" t="str">
        <f t="shared" ca="1" si="16"/>
        <v/>
      </c>
      <c r="AD48" s="2" t="str">
        <f t="shared" si="20"/>
        <v/>
      </c>
      <c r="AE48" s="2" t="str">
        <f t="shared" ca="1" si="17"/>
        <v/>
      </c>
    </row>
    <row r="49" spans="1:31" x14ac:dyDescent="0.2">
      <c r="A49" s="2"/>
      <c r="D49" s="2"/>
      <c r="G49" s="2">
        <f t="shared" si="10"/>
        <v>43148</v>
      </c>
      <c r="H49" s="3" t="str">
        <f t="shared" si="11"/>
        <v>Saturday</v>
      </c>
      <c r="I49" s="3" t="str">
        <f t="shared" si="0"/>
        <v/>
      </c>
      <c r="J49" s="3" t="str">
        <f t="shared" si="1"/>
        <v/>
      </c>
      <c r="K49" s="3" t="str">
        <f t="shared" si="12"/>
        <v>N</v>
      </c>
      <c r="M49" s="5">
        <v>43166</v>
      </c>
      <c r="P49" s="2">
        <f t="shared" si="13"/>
        <v>43148</v>
      </c>
      <c r="Q49" s="3" t="str">
        <f t="shared" si="14"/>
        <v>Saturday</v>
      </c>
      <c r="R49" s="3" t="str">
        <f t="shared" si="2"/>
        <v/>
      </c>
      <c r="S49" s="3" t="str">
        <f t="shared" si="6"/>
        <v>N</v>
      </c>
      <c r="U49" s="5">
        <v>43166</v>
      </c>
      <c r="X49" s="2" t="str">
        <f t="shared" si="18"/>
        <v/>
      </c>
      <c r="Y49" s="2" t="str">
        <f t="shared" ca="1" si="15"/>
        <v/>
      </c>
      <c r="AA49" s="2" t="str">
        <f t="shared" si="19"/>
        <v/>
      </c>
      <c r="AB49" s="2" t="str">
        <f t="shared" ca="1" si="16"/>
        <v/>
      </c>
      <c r="AD49" s="2" t="str">
        <f t="shared" si="20"/>
        <v/>
      </c>
      <c r="AE49" s="2" t="str">
        <f t="shared" ca="1" si="17"/>
        <v/>
      </c>
    </row>
    <row r="50" spans="1:31" x14ac:dyDescent="0.2">
      <c r="A50" s="2">
        <v>43831</v>
      </c>
      <c r="B50" s="3" t="s">
        <v>24</v>
      </c>
      <c r="D50" s="2">
        <v>43831</v>
      </c>
      <c r="E50" s="3" t="s">
        <v>24</v>
      </c>
      <c r="G50" s="2">
        <f t="shared" si="10"/>
        <v>43149</v>
      </c>
      <c r="H50" s="3" t="str">
        <f t="shared" si="11"/>
        <v>Sunday</v>
      </c>
      <c r="I50" s="3" t="str">
        <f t="shared" si="0"/>
        <v/>
      </c>
      <c r="J50" s="3" t="str">
        <f t="shared" si="1"/>
        <v/>
      </c>
      <c r="K50" s="3" t="str">
        <f t="shared" si="12"/>
        <v>N</v>
      </c>
      <c r="M50" s="5">
        <v>43167</v>
      </c>
      <c r="P50" s="2">
        <f t="shared" si="13"/>
        <v>43149</v>
      </c>
      <c r="Q50" s="3" t="str">
        <f t="shared" si="14"/>
        <v>Sunday</v>
      </c>
      <c r="R50" s="3" t="str">
        <f t="shared" si="2"/>
        <v/>
      </c>
      <c r="S50" s="3" t="str">
        <f t="shared" si="6"/>
        <v>N</v>
      </c>
      <c r="U50" s="5">
        <v>43167</v>
      </c>
      <c r="X50" s="2" t="str">
        <f t="shared" si="18"/>
        <v/>
      </c>
      <c r="Y50" s="2" t="str">
        <f t="shared" ca="1" si="15"/>
        <v/>
      </c>
      <c r="AA50" s="2" t="str">
        <f t="shared" si="19"/>
        <v/>
      </c>
      <c r="AB50" s="2" t="str">
        <f t="shared" ca="1" si="16"/>
        <v/>
      </c>
      <c r="AD50" s="2" t="str">
        <f t="shared" si="20"/>
        <v/>
      </c>
      <c r="AE50" s="2" t="str">
        <f t="shared" ca="1" si="17"/>
        <v/>
      </c>
    </row>
    <row r="51" spans="1:31" x14ac:dyDescent="0.2">
      <c r="A51" s="2">
        <v>43857</v>
      </c>
      <c r="B51" s="3" t="s">
        <v>25</v>
      </c>
      <c r="D51" s="2">
        <v>43857</v>
      </c>
      <c r="E51" s="3" t="s">
        <v>25</v>
      </c>
      <c r="G51" s="2">
        <f t="shared" si="10"/>
        <v>43150</v>
      </c>
      <c r="H51" s="3" t="str">
        <f t="shared" si="11"/>
        <v>Monday</v>
      </c>
      <c r="I51" s="3" t="str">
        <f t="shared" si="0"/>
        <v/>
      </c>
      <c r="J51" s="3" t="str">
        <f t="shared" si="1"/>
        <v/>
      </c>
      <c r="K51" s="3" t="str">
        <f t="shared" si="12"/>
        <v>Y</v>
      </c>
      <c r="M51" s="5">
        <v>43168</v>
      </c>
      <c r="P51" s="2">
        <f t="shared" si="13"/>
        <v>43150</v>
      </c>
      <c r="Q51" s="3" t="str">
        <f t="shared" si="14"/>
        <v>Monday</v>
      </c>
      <c r="R51" s="3" t="str">
        <f t="shared" si="2"/>
        <v/>
      </c>
      <c r="S51" s="3" t="str">
        <f t="shared" si="6"/>
        <v>Y</v>
      </c>
      <c r="U51" s="5">
        <v>43168</v>
      </c>
      <c r="X51" s="2" t="str">
        <f t="shared" si="18"/>
        <v/>
      </c>
      <c r="Y51" s="2" t="str">
        <f t="shared" ca="1" si="15"/>
        <v/>
      </c>
      <c r="AA51" s="2" t="str">
        <f t="shared" si="19"/>
        <v/>
      </c>
      <c r="AB51" s="2" t="str">
        <f t="shared" ca="1" si="16"/>
        <v/>
      </c>
      <c r="AD51" s="2" t="str">
        <f t="shared" si="20"/>
        <v/>
      </c>
      <c r="AE51" s="2" t="str">
        <f t="shared" ca="1" si="17"/>
        <v/>
      </c>
    </row>
    <row r="52" spans="1:31" x14ac:dyDescent="0.2">
      <c r="A52" s="2">
        <v>43899</v>
      </c>
      <c r="B52" s="3" t="s">
        <v>26</v>
      </c>
      <c r="D52" s="2">
        <v>43931</v>
      </c>
      <c r="E52" s="3" t="s">
        <v>27</v>
      </c>
      <c r="G52" s="2">
        <f t="shared" si="10"/>
        <v>43151</v>
      </c>
      <c r="H52" s="3" t="str">
        <f t="shared" si="11"/>
        <v>Tuesday</v>
      </c>
      <c r="I52" s="3" t="str">
        <f t="shared" si="0"/>
        <v/>
      </c>
      <c r="J52" s="3" t="str">
        <f t="shared" si="1"/>
        <v/>
      </c>
      <c r="K52" s="3" t="str">
        <f t="shared" si="12"/>
        <v>Y</v>
      </c>
      <c r="M52" s="5">
        <v>43172</v>
      </c>
      <c r="P52" s="2">
        <f t="shared" si="13"/>
        <v>43151</v>
      </c>
      <c r="Q52" s="3" t="str">
        <f t="shared" si="14"/>
        <v>Tuesday</v>
      </c>
      <c r="R52" s="3" t="str">
        <f t="shared" si="2"/>
        <v/>
      </c>
      <c r="S52" s="3" t="str">
        <f t="shared" si="6"/>
        <v>Y</v>
      </c>
      <c r="U52" s="5">
        <v>43171</v>
      </c>
      <c r="X52" s="2" t="str">
        <f t="shared" si="18"/>
        <v/>
      </c>
      <c r="Y52" s="2" t="str">
        <f t="shared" ca="1" si="15"/>
        <v/>
      </c>
      <c r="AA52" s="2" t="str">
        <f t="shared" si="19"/>
        <v/>
      </c>
      <c r="AB52" s="2" t="str">
        <f t="shared" ca="1" si="16"/>
        <v/>
      </c>
      <c r="AD52" s="2" t="str">
        <f t="shared" si="20"/>
        <v/>
      </c>
      <c r="AE52" s="2" t="str">
        <f t="shared" ca="1" si="17"/>
        <v/>
      </c>
    </row>
    <row r="53" spans="1:31" x14ac:dyDescent="0.2">
      <c r="A53" s="2">
        <v>43931</v>
      </c>
      <c r="B53" s="3" t="s">
        <v>27</v>
      </c>
      <c r="D53" s="2">
        <v>43932</v>
      </c>
      <c r="E53" s="3" t="s">
        <v>28</v>
      </c>
      <c r="G53" s="2">
        <f t="shared" si="10"/>
        <v>43152</v>
      </c>
      <c r="H53" s="3" t="str">
        <f t="shared" si="11"/>
        <v>Wednesday</v>
      </c>
      <c r="I53" s="3" t="str">
        <f t="shared" si="0"/>
        <v/>
      </c>
      <c r="J53" s="3" t="str">
        <f t="shared" si="1"/>
        <v/>
      </c>
      <c r="K53" s="3" t="str">
        <f t="shared" si="12"/>
        <v>Y</v>
      </c>
      <c r="M53" s="5">
        <v>43173</v>
      </c>
      <c r="P53" s="2">
        <f t="shared" si="13"/>
        <v>43152</v>
      </c>
      <c r="Q53" s="3" t="str">
        <f t="shared" si="14"/>
        <v>Wednesday</v>
      </c>
      <c r="R53" s="3" t="str">
        <f t="shared" si="2"/>
        <v/>
      </c>
      <c r="S53" s="3" t="str">
        <f t="shared" si="6"/>
        <v>Y</v>
      </c>
      <c r="U53" s="5">
        <v>43172</v>
      </c>
      <c r="X53" s="2" t="str">
        <f t="shared" si="18"/>
        <v/>
      </c>
      <c r="Y53" s="2" t="str">
        <f t="shared" ca="1" si="15"/>
        <v/>
      </c>
      <c r="AA53" s="2" t="str">
        <f t="shared" si="19"/>
        <v/>
      </c>
      <c r="AB53" s="2" t="str">
        <f t="shared" ca="1" si="16"/>
        <v/>
      </c>
      <c r="AD53" s="2" t="str">
        <f t="shared" si="20"/>
        <v/>
      </c>
      <c r="AE53" s="2" t="str">
        <f t="shared" ca="1" si="17"/>
        <v/>
      </c>
    </row>
    <row r="54" spans="1:31" x14ac:dyDescent="0.2">
      <c r="A54" s="2">
        <v>43932</v>
      </c>
      <c r="B54" s="3" t="s">
        <v>28</v>
      </c>
      <c r="D54" s="2">
        <v>43934</v>
      </c>
      <c r="E54" s="3" t="s">
        <v>29</v>
      </c>
      <c r="G54" s="2">
        <f t="shared" si="10"/>
        <v>43153</v>
      </c>
      <c r="H54" s="3" t="str">
        <f t="shared" si="11"/>
        <v>Thursday</v>
      </c>
      <c r="I54" s="3" t="str">
        <f t="shared" si="0"/>
        <v/>
      </c>
      <c r="J54" s="3" t="str">
        <f t="shared" si="1"/>
        <v/>
      </c>
      <c r="K54" s="3" t="str">
        <f t="shared" si="12"/>
        <v>Y</v>
      </c>
      <c r="M54" s="5">
        <v>43174</v>
      </c>
      <c r="P54" s="2">
        <f t="shared" si="13"/>
        <v>43153</v>
      </c>
      <c r="Q54" s="3" t="str">
        <f t="shared" si="14"/>
        <v>Thursday</v>
      </c>
      <c r="R54" s="3" t="str">
        <f t="shared" si="2"/>
        <v/>
      </c>
      <c r="S54" s="3" t="str">
        <f t="shared" si="6"/>
        <v>Y</v>
      </c>
      <c r="U54" s="5">
        <v>43173</v>
      </c>
      <c r="X54" s="2" t="str">
        <f t="shared" si="18"/>
        <v/>
      </c>
      <c r="Y54" s="2" t="str">
        <f t="shared" ca="1" si="15"/>
        <v/>
      </c>
      <c r="AA54" s="2" t="str">
        <f t="shared" si="19"/>
        <v/>
      </c>
      <c r="AB54" s="2" t="str">
        <f t="shared" ca="1" si="16"/>
        <v/>
      </c>
      <c r="AD54" s="2" t="str">
        <f t="shared" si="20"/>
        <v/>
      </c>
      <c r="AE54" s="2" t="str">
        <f t="shared" ca="1" si="17"/>
        <v/>
      </c>
    </row>
    <row r="55" spans="1:31" x14ac:dyDescent="0.2">
      <c r="A55" s="2">
        <v>43934</v>
      </c>
      <c r="B55" s="3" t="s">
        <v>29</v>
      </c>
      <c r="D55" s="2">
        <v>43946</v>
      </c>
      <c r="E55" s="3" t="s">
        <v>30</v>
      </c>
      <c r="G55" s="2">
        <f t="shared" si="10"/>
        <v>43154</v>
      </c>
      <c r="H55" s="3" t="str">
        <f t="shared" si="11"/>
        <v>Friday</v>
      </c>
      <c r="I55" s="3" t="str">
        <f t="shared" si="0"/>
        <v/>
      </c>
      <c r="J55" s="3" t="str">
        <f t="shared" si="1"/>
        <v/>
      </c>
      <c r="K55" s="3" t="str">
        <f t="shared" si="12"/>
        <v>Y</v>
      </c>
      <c r="M55" s="5">
        <v>43175</v>
      </c>
      <c r="P55" s="2">
        <f t="shared" si="13"/>
        <v>43154</v>
      </c>
      <c r="Q55" s="3" t="str">
        <f t="shared" si="14"/>
        <v>Friday</v>
      </c>
      <c r="R55" s="3" t="str">
        <f t="shared" si="2"/>
        <v/>
      </c>
      <c r="S55" s="3" t="str">
        <f t="shared" si="6"/>
        <v>Y</v>
      </c>
      <c r="U55" s="5">
        <v>43174</v>
      </c>
      <c r="X55" s="2" t="str">
        <f t="shared" si="18"/>
        <v/>
      </c>
      <c r="Y55" s="2" t="str">
        <f t="shared" ca="1" si="15"/>
        <v/>
      </c>
      <c r="AA55" s="2" t="str">
        <f t="shared" si="19"/>
        <v/>
      </c>
      <c r="AB55" s="2" t="str">
        <f t="shared" ca="1" si="16"/>
        <v/>
      </c>
      <c r="AD55" s="2" t="str">
        <f t="shared" si="20"/>
        <v/>
      </c>
      <c r="AE55" s="2" t="str">
        <f t="shared" ca="1" si="17"/>
        <v/>
      </c>
    </row>
    <row r="56" spans="1:31" x14ac:dyDescent="0.2">
      <c r="A56" s="2">
        <v>43946</v>
      </c>
      <c r="B56" s="3" t="s">
        <v>30</v>
      </c>
      <c r="D56" s="2">
        <v>43990</v>
      </c>
      <c r="E56" s="3" t="s">
        <v>31</v>
      </c>
      <c r="G56" s="2">
        <f t="shared" si="10"/>
        <v>43155</v>
      </c>
      <c r="H56" s="3" t="str">
        <f t="shared" si="11"/>
        <v>Saturday</v>
      </c>
      <c r="I56" s="3" t="str">
        <f t="shared" si="0"/>
        <v/>
      </c>
      <c r="J56" s="3" t="str">
        <f t="shared" si="1"/>
        <v/>
      </c>
      <c r="K56" s="3" t="str">
        <f t="shared" si="12"/>
        <v>N</v>
      </c>
      <c r="M56" s="5">
        <v>43178</v>
      </c>
      <c r="P56" s="2">
        <f t="shared" si="13"/>
        <v>43155</v>
      </c>
      <c r="Q56" s="3" t="str">
        <f t="shared" si="14"/>
        <v>Saturday</v>
      </c>
      <c r="R56" s="3" t="str">
        <f t="shared" si="2"/>
        <v/>
      </c>
      <c r="S56" s="3" t="str">
        <f t="shared" si="6"/>
        <v>N</v>
      </c>
      <c r="U56" s="5">
        <v>43175</v>
      </c>
      <c r="X56" s="2" t="str">
        <f t="shared" si="18"/>
        <v/>
      </c>
      <c r="Y56" s="2" t="str">
        <f t="shared" ca="1" si="15"/>
        <v/>
      </c>
      <c r="AA56" s="2" t="str">
        <f t="shared" si="19"/>
        <v/>
      </c>
      <c r="AB56" s="2" t="str">
        <f t="shared" ca="1" si="16"/>
        <v/>
      </c>
      <c r="AD56" s="2" t="str">
        <f t="shared" si="20"/>
        <v/>
      </c>
      <c r="AE56" s="2" t="str">
        <f t="shared" ca="1" si="17"/>
        <v/>
      </c>
    </row>
    <row r="57" spans="1:31" x14ac:dyDescent="0.2">
      <c r="A57" s="2">
        <v>43990</v>
      </c>
      <c r="B57" s="3" t="s">
        <v>31</v>
      </c>
      <c r="D57" s="2">
        <v>44046</v>
      </c>
      <c r="E57" s="3" t="s">
        <v>32</v>
      </c>
      <c r="G57" s="2">
        <f t="shared" si="10"/>
        <v>43156</v>
      </c>
      <c r="H57" s="3" t="str">
        <f t="shared" si="11"/>
        <v>Sunday</v>
      </c>
      <c r="I57" s="3" t="str">
        <f t="shared" si="0"/>
        <v/>
      </c>
      <c r="J57" s="3" t="str">
        <f t="shared" si="1"/>
        <v/>
      </c>
      <c r="K57" s="3" t="str">
        <f t="shared" si="12"/>
        <v>N</v>
      </c>
      <c r="M57" s="5">
        <v>43179</v>
      </c>
      <c r="P57" s="2">
        <f t="shared" si="13"/>
        <v>43156</v>
      </c>
      <c r="Q57" s="3" t="str">
        <f t="shared" si="14"/>
        <v>Sunday</v>
      </c>
      <c r="R57" s="3" t="str">
        <f t="shared" si="2"/>
        <v/>
      </c>
      <c r="S57" s="3" t="str">
        <f t="shared" si="6"/>
        <v>N</v>
      </c>
      <c r="U57" s="5">
        <v>43178</v>
      </c>
      <c r="X57" s="2" t="str">
        <f t="shared" si="18"/>
        <v/>
      </c>
      <c r="Y57" s="2" t="str">
        <f t="shared" ca="1" si="15"/>
        <v/>
      </c>
      <c r="AA57" s="2" t="str">
        <f t="shared" si="19"/>
        <v/>
      </c>
      <c r="AB57" s="2" t="str">
        <f t="shared" ca="1" si="16"/>
        <v/>
      </c>
      <c r="AD57" s="2" t="str">
        <f t="shared" si="20"/>
        <v/>
      </c>
      <c r="AE57" s="2" t="str">
        <f t="shared" ca="1" si="17"/>
        <v/>
      </c>
    </row>
    <row r="58" spans="1:31" x14ac:dyDescent="0.2">
      <c r="A58" s="2">
        <v>44109</v>
      </c>
      <c r="B58" s="3" t="s">
        <v>33</v>
      </c>
      <c r="D58" s="2">
        <v>44109</v>
      </c>
      <c r="E58" s="3" t="s">
        <v>33</v>
      </c>
      <c r="G58" s="2">
        <f t="shared" si="10"/>
        <v>43157</v>
      </c>
      <c r="H58" s="3" t="str">
        <f t="shared" si="11"/>
        <v>Monday</v>
      </c>
      <c r="I58" s="3" t="str">
        <f t="shared" si="0"/>
        <v/>
      </c>
      <c r="J58" s="3" t="str">
        <f t="shared" si="1"/>
        <v/>
      </c>
      <c r="K58" s="3" t="str">
        <f t="shared" si="12"/>
        <v>Y</v>
      </c>
      <c r="M58" s="5">
        <v>43180</v>
      </c>
      <c r="P58" s="2">
        <f t="shared" si="13"/>
        <v>43157</v>
      </c>
      <c r="Q58" s="3" t="str">
        <f t="shared" si="14"/>
        <v>Monday</v>
      </c>
      <c r="R58" s="3" t="str">
        <f t="shared" si="2"/>
        <v/>
      </c>
      <c r="S58" s="3" t="str">
        <f t="shared" si="6"/>
        <v>Y</v>
      </c>
      <c r="U58" s="5">
        <v>43179</v>
      </c>
      <c r="X58" s="2" t="str">
        <f t="shared" si="18"/>
        <v/>
      </c>
      <c r="Y58" s="2" t="str">
        <f t="shared" ca="1" si="15"/>
        <v/>
      </c>
      <c r="AA58" s="2" t="str">
        <f t="shared" si="19"/>
        <v/>
      </c>
      <c r="AB58" s="2" t="str">
        <f t="shared" ca="1" si="16"/>
        <v/>
      </c>
      <c r="AD58" s="2" t="str">
        <f t="shared" si="20"/>
        <v/>
      </c>
      <c r="AE58" s="2" t="str">
        <f t="shared" ca="1" si="17"/>
        <v/>
      </c>
    </row>
    <row r="59" spans="1:31" x14ac:dyDescent="0.2">
      <c r="A59" s="2">
        <v>44190</v>
      </c>
      <c r="B59" s="3" t="s">
        <v>34</v>
      </c>
      <c r="D59" s="2">
        <v>44190</v>
      </c>
      <c r="E59" s="3" t="s">
        <v>34</v>
      </c>
      <c r="G59" s="2">
        <f t="shared" si="10"/>
        <v>43158</v>
      </c>
      <c r="H59" s="3" t="str">
        <f t="shared" si="11"/>
        <v>Tuesday</v>
      </c>
      <c r="I59" s="3" t="str">
        <f t="shared" si="0"/>
        <v/>
      </c>
      <c r="J59" s="3" t="str">
        <f t="shared" si="1"/>
        <v/>
      </c>
      <c r="K59" s="3" t="str">
        <f t="shared" si="12"/>
        <v>Y</v>
      </c>
      <c r="M59" s="5">
        <v>43181</v>
      </c>
      <c r="P59" s="2">
        <f t="shared" si="13"/>
        <v>43158</v>
      </c>
      <c r="Q59" s="3" t="str">
        <f t="shared" si="14"/>
        <v>Tuesday</v>
      </c>
      <c r="R59" s="3" t="str">
        <f t="shared" si="2"/>
        <v/>
      </c>
      <c r="S59" s="3" t="str">
        <f t="shared" si="6"/>
        <v>Y</v>
      </c>
      <c r="U59" s="5">
        <v>43180</v>
      </c>
      <c r="X59" s="2" t="str">
        <f t="shared" si="18"/>
        <v/>
      </c>
      <c r="Y59" s="2" t="str">
        <f t="shared" ca="1" si="15"/>
        <v/>
      </c>
      <c r="AA59" s="2" t="str">
        <f t="shared" si="19"/>
        <v/>
      </c>
      <c r="AB59" s="2" t="str">
        <f t="shared" ca="1" si="16"/>
        <v/>
      </c>
      <c r="AD59" s="2" t="str">
        <f t="shared" si="20"/>
        <v/>
      </c>
      <c r="AE59" s="2" t="str">
        <f t="shared" ca="1" si="17"/>
        <v/>
      </c>
    </row>
    <row r="60" spans="1:31" x14ac:dyDescent="0.2">
      <c r="A60" s="2">
        <v>44191</v>
      </c>
      <c r="B60" s="3" t="s">
        <v>35</v>
      </c>
      <c r="D60" s="2">
        <v>44191</v>
      </c>
      <c r="E60" s="3" t="s">
        <v>35</v>
      </c>
      <c r="G60" s="2">
        <f t="shared" si="10"/>
        <v>43159</v>
      </c>
      <c r="H60" s="3" t="str">
        <f t="shared" si="11"/>
        <v>Wednesday</v>
      </c>
      <c r="I60" s="3" t="str">
        <f t="shared" si="0"/>
        <v/>
      </c>
      <c r="J60" s="3" t="str">
        <f t="shared" si="1"/>
        <v/>
      </c>
      <c r="K60" s="3" t="str">
        <f t="shared" si="12"/>
        <v>Y</v>
      </c>
      <c r="M60" s="5">
        <v>43182</v>
      </c>
      <c r="P60" s="2">
        <f t="shared" si="13"/>
        <v>43159</v>
      </c>
      <c r="Q60" s="3" t="str">
        <f t="shared" si="14"/>
        <v>Wednesday</v>
      </c>
      <c r="R60" s="3" t="str">
        <f t="shared" si="2"/>
        <v/>
      </c>
      <c r="S60" s="3" t="str">
        <f t="shared" si="6"/>
        <v>Y</v>
      </c>
      <c r="U60" s="5">
        <v>43181</v>
      </c>
      <c r="X60" s="2" t="str">
        <f t="shared" si="18"/>
        <v/>
      </c>
      <c r="Y60" s="2" t="str">
        <f t="shared" ca="1" si="15"/>
        <v/>
      </c>
      <c r="AA60" s="2" t="str">
        <f t="shared" si="19"/>
        <v/>
      </c>
      <c r="AB60" s="2" t="str">
        <f t="shared" ca="1" si="16"/>
        <v/>
      </c>
      <c r="AD60" s="2" t="str">
        <f t="shared" si="20"/>
        <v/>
      </c>
      <c r="AE60" s="2" t="str">
        <f t="shared" ca="1" si="17"/>
        <v/>
      </c>
    </row>
    <row r="61" spans="1:31" x14ac:dyDescent="0.2">
      <c r="A61" s="2">
        <v>44193</v>
      </c>
      <c r="B61" s="3" t="s">
        <v>36</v>
      </c>
      <c r="D61" s="2">
        <v>44193</v>
      </c>
      <c r="E61" s="3" t="s">
        <v>36</v>
      </c>
      <c r="G61" s="2">
        <f t="shared" si="10"/>
        <v>43160</v>
      </c>
      <c r="H61" s="3" t="str">
        <f t="shared" si="11"/>
        <v>Thursday</v>
      </c>
      <c r="I61" s="3" t="str">
        <f t="shared" si="0"/>
        <v/>
      </c>
      <c r="J61" s="3" t="str">
        <f t="shared" si="1"/>
        <v/>
      </c>
      <c r="K61" s="3" t="str">
        <f t="shared" si="12"/>
        <v>Y</v>
      </c>
      <c r="M61" s="5">
        <v>43185</v>
      </c>
      <c r="P61" s="2">
        <f t="shared" si="13"/>
        <v>43160</v>
      </c>
      <c r="Q61" s="3" t="str">
        <f t="shared" si="14"/>
        <v>Thursday</v>
      </c>
      <c r="R61" s="3" t="str">
        <f t="shared" si="2"/>
        <v/>
      </c>
      <c r="S61" s="3" t="str">
        <f t="shared" si="6"/>
        <v>Y</v>
      </c>
      <c r="U61" s="5">
        <v>43182</v>
      </c>
      <c r="X61" s="2" t="str">
        <f t="shared" si="18"/>
        <v/>
      </c>
      <c r="Y61" s="2" t="str">
        <f t="shared" ca="1" si="15"/>
        <v/>
      </c>
      <c r="AA61" s="2" t="str">
        <f t="shared" si="19"/>
        <v/>
      </c>
      <c r="AB61" s="2" t="str">
        <f t="shared" ca="1" si="16"/>
        <v/>
      </c>
      <c r="AD61" s="2" t="str">
        <f t="shared" si="20"/>
        <v/>
      </c>
      <c r="AE61" s="2" t="str">
        <f t="shared" ca="1" si="17"/>
        <v/>
      </c>
    </row>
    <row r="62" spans="1:31" x14ac:dyDescent="0.2">
      <c r="G62" s="2">
        <f t="shared" si="10"/>
        <v>43161</v>
      </c>
      <c r="H62" s="3" t="str">
        <f t="shared" si="11"/>
        <v>Friday</v>
      </c>
      <c r="I62" s="3" t="str">
        <f t="shared" si="0"/>
        <v/>
      </c>
      <c r="J62" s="3" t="str">
        <f t="shared" si="1"/>
        <v/>
      </c>
      <c r="K62" s="3" t="str">
        <f t="shared" si="12"/>
        <v>Y</v>
      </c>
      <c r="M62" s="5">
        <v>43186</v>
      </c>
      <c r="P62" s="2">
        <f t="shared" si="13"/>
        <v>43161</v>
      </c>
      <c r="Q62" s="3" t="str">
        <f t="shared" si="14"/>
        <v>Friday</v>
      </c>
      <c r="R62" s="3" t="str">
        <f t="shared" si="2"/>
        <v/>
      </c>
      <c r="S62" s="3" t="str">
        <f t="shared" si="6"/>
        <v>Y</v>
      </c>
      <c r="U62" s="5">
        <v>43185</v>
      </c>
      <c r="X62" s="2" t="str">
        <f t="shared" si="18"/>
        <v/>
      </c>
      <c r="Y62" s="2" t="str">
        <f t="shared" ca="1" si="15"/>
        <v/>
      </c>
      <c r="AA62" s="2" t="str">
        <f t="shared" si="19"/>
        <v/>
      </c>
      <c r="AB62" s="2" t="str">
        <f t="shared" ca="1" si="16"/>
        <v/>
      </c>
      <c r="AD62" s="2" t="str">
        <f t="shared" si="20"/>
        <v/>
      </c>
      <c r="AE62" s="2" t="str">
        <f t="shared" ca="1" si="17"/>
        <v/>
      </c>
    </row>
    <row r="63" spans="1:31" x14ac:dyDescent="0.2">
      <c r="G63" s="2">
        <f t="shared" si="10"/>
        <v>43162</v>
      </c>
      <c r="H63" s="3" t="str">
        <f t="shared" si="11"/>
        <v>Saturday</v>
      </c>
      <c r="I63" s="3" t="str">
        <f t="shared" si="0"/>
        <v/>
      </c>
      <c r="J63" s="3" t="str">
        <f t="shared" si="1"/>
        <v/>
      </c>
      <c r="K63" s="3" t="str">
        <f t="shared" si="12"/>
        <v>N</v>
      </c>
      <c r="M63" s="5">
        <v>43187</v>
      </c>
      <c r="P63" s="2">
        <f t="shared" si="13"/>
        <v>43162</v>
      </c>
      <c r="Q63" s="3" t="str">
        <f t="shared" si="14"/>
        <v>Saturday</v>
      </c>
      <c r="R63" s="3" t="str">
        <f t="shared" si="2"/>
        <v/>
      </c>
      <c r="S63" s="3" t="str">
        <f t="shared" si="6"/>
        <v>N</v>
      </c>
      <c r="U63" s="5">
        <v>43186</v>
      </c>
      <c r="X63" s="2" t="str">
        <f t="shared" si="18"/>
        <v/>
      </c>
      <c r="Y63" s="2" t="str">
        <f t="shared" ca="1" si="15"/>
        <v/>
      </c>
      <c r="AA63" s="2" t="str">
        <f t="shared" si="19"/>
        <v/>
      </c>
      <c r="AB63" s="2" t="str">
        <f t="shared" ca="1" si="16"/>
        <v/>
      </c>
      <c r="AD63" s="2" t="str">
        <f t="shared" si="20"/>
        <v/>
      </c>
      <c r="AE63" s="2" t="str">
        <f t="shared" ca="1" si="17"/>
        <v/>
      </c>
    </row>
    <row r="64" spans="1:31" x14ac:dyDescent="0.2">
      <c r="G64" s="2">
        <f t="shared" si="10"/>
        <v>43163</v>
      </c>
      <c r="H64" s="3" t="str">
        <f t="shared" si="11"/>
        <v>Sunday</v>
      </c>
      <c r="I64" s="3" t="str">
        <f t="shared" si="0"/>
        <v/>
      </c>
      <c r="J64" s="3" t="str">
        <f t="shared" si="1"/>
        <v/>
      </c>
      <c r="K64" s="3" t="str">
        <f t="shared" si="12"/>
        <v>N</v>
      </c>
      <c r="M64" s="5">
        <v>43188</v>
      </c>
      <c r="P64" s="2">
        <f t="shared" si="13"/>
        <v>43163</v>
      </c>
      <c r="Q64" s="3" t="str">
        <f t="shared" si="14"/>
        <v>Sunday</v>
      </c>
      <c r="R64" s="3" t="str">
        <f t="shared" si="2"/>
        <v/>
      </c>
      <c r="S64" s="3" t="str">
        <f t="shared" si="6"/>
        <v>N</v>
      </c>
      <c r="U64" s="5">
        <v>43187</v>
      </c>
      <c r="X64" s="2" t="str">
        <f t="shared" si="18"/>
        <v/>
      </c>
      <c r="Y64" s="2" t="str">
        <f t="shared" ca="1" si="15"/>
        <v/>
      </c>
      <c r="AA64" s="2" t="str">
        <f t="shared" si="19"/>
        <v/>
      </c>
      <c r="AB64" s="2" t="str">
        <f t="shared" ca="1" si="16"/>
        <v/>
      </c>
      <c r="AD64" s="2" t="str">
        <f t="shared" si="20"/>
        <v/>
      </c>
      <c r="AE64" s="2" t="str">
        <f t="shared" ca="1" si="17"/>
        <v/>
      </c>
    </row>
    <row r="65" spans="7:31" x14ac:dyDescent="0.2">
      <c r="G65" s="2">
        <f t="shared" si="10"/>
        <v>43164</v>
      </c>
      <c r="H65" s="3" t="str">
        <f t="shared" si="11"/>
        <v>Monday</v>
      </c>
      <c r="I65" s="3" t="str">
        <f t="shared" si="0"/>
        <v/>
      </c>
      <c r="J65" s="3" t="str">
        <f t="shared" si="1"/>
        <v/>
      </c>
      <c r="K65" s="3" t="str">
        <f t="shared" si="12"/>
        <v>Y</v>
      </c>
      <c r="M65" s="5">
        <v>43193</v>
      </c>
      <c r="P65" s="2">
        <f t="shared" si="13"/>
        <v>43164</v>
      </c>
      <c r="Q65" s="3" t="str">
        <f t="shared" si="14"/>
        <v>Monday</v>
      </c>
      <c r="R65" s="3" t="str">
        <f t="shared" si="2"/>
        <v/>
      </c>
      <c r="S65" s="3" t="str">
        <f t="shared" si="6"/>
        <v>Y</v>
      </c>
      <c r="U65" s="5">
        <v>43188</v>
      </c>
      <c r="X65" s="2" t="str">
        <f t="shared" si="18"/>
        <v/>
      </c>
      <c r="Y65" s="2" t="str">
        <f t="shared" ca="1" si="15"/>
        <v/>
      </c>
      <c r="AA65" s="2" t="str">
        <f t="shared" si="19"/>
        <v/>
      </c>
      <c r="AB65" s="2" t="str">
        <f t="shared" ca="1" si="16"/>
        <v/>
      </c>
      <c r="AD65" s="2" t="str">
        <f t="shared" si="20"/>
        <v/>
      </c>
      <c r="AE65" s="2" t="str">
        <f t="shared" ca="1" si="17"/>
        <v/>
      </c>
    </row>
    <row r="66" spans="7:31" x14ac:dyDescent="0.2">
      <c r="G66" s="2">
        <f t="shared" si="10"/>
        <v>43165</v>
      </c>
      <c r="H66" s="3" t="str">
        <f t="shared" si="11"/>
        <v>Tuesday</v>
      </c>
      <c r="I66" s="3" t="str">
        <f t="shared" ref="I66:I129" si="21">IFERROR(VLOOKUP(G66,tblRef_AdelaidePublicHoliday,2,0),"")</f>
        <v/>
      </c>
      <c r="J66" s="3" t="str">
        <f t="shared" ref="J66:J129" si="22">IFERROR(VLOOKUP(G66,tblRef_SydneyPublicHoliday,2,0),"")</f>
        <v/>
      </c>
      <c r="K66" s="3" t="str">
        <f t="shared" si="12"/>
        <v>Y</v>
      </c>
      <c r="M66" s="5">
        <v>43194</v>
      </c>
      <c r="P66" s="2">
        <f t="shared" si="13"/>
        <v>43165</v>
      </c>
      <c r="Q66" s="3" t="str">
        <f t="shared" si="14"/>
        <v>Tuesday</v>
      </c>
      <c r="R66" s="3" t="str">
        <f t="shared" ref="R66:R129" si="23">IFERROR(VLOOKUP(P66,tblRef_SydneyPublicHoliday,2,0),"")</f>
        <v/>
      </c>
      <c r="S66" s="3" t="str">
        <f t="shared" si="6"/>
        <v>Y</v>
      </c>
      <c r="U66" s="5">
        <v>43193</v>
      </c>
      <c r="X66" s="2" t="str">
        <f t="shared" si="18"/>
        <v/>
      </c>
      <c r="Y66" s="2" t="str">
        <f t="shared" ref="Y66:Y97" ca="1" si="24">IF(X66="","",IF(LOOKUP(X66,pvt_AdelaideSydneyWorkdays)=X66,X66,OFFSET(INDEX(pvt_AdelaideSydneyWorkdays,MATCH(LOOKUP(X66,pvt_AdelaideSydneyWorkdays),pvt_AdelaideSydneyWorkdays,0)),1,0)))</f>
        <v/>
      </c>
      <c r="AA66" s="2" t="str">
        <f t="shared" si="19"/>
        <v/>
      </c>
      <c r="AB66" s="2" t="str">
        <f t="shared" ref="AB66:AB97" ca="1" si="25">IF(AA66="","",IF(LOOKUP(AA66,pvt_AdelaideSydneyWorkdays)=AA66,AA66,OFFSET(INDEX(pvt_AdelaideSydneyWorkdays,MATCH(LOOKUP(AA66,pvt_AdelaideSydneyWorkdays),pvt_AdelaideSydneyWorkdays,0)),1,0)))</f>
        <v/>
      </c>
      <c r="AD66" s="2" t="str">
        <f t="shared" si="20"/>
        <v/>
      </c>
      <c r="AE66" s="2" t="str">
        <f t="shared" ref="AE66:AE97" ca="1" si="26">IF(AD66="","",IF(LOOKUP(AD66,pvt_AdelaideSydneyWorkdays)=AD66,AD66,OFFSET(INDEX(pvt_AdelaideSydneyWorkdays,MATCH(LOOKUP(AD66,pvt_AdelaideSydneyWorkdays),pvt_AdelaideSydneyWorkdays,0)),1,0)))</f>
        <v/>
      </c>
    </row>
    <row r="67" spans="7:31" x14ac:dyDescent="0.2">
      <c r="G67" s="2">
        <f t="shared" si="10"/>
        <v>43166</v>
      </c>
      <c r="H67" s="3" t="str">
        <f t="shared" si="11"/>
        <v>Wednesday</v>
      </c>
      <c r="I67" s="3" t="str">
        <f t="shared" si="21"/>
        <v/>
      </c>
      <c r="J67" s="3" t="str">
        <f t="shared" si="22"/>
        <v/>
      </c>
      <c r="K67" s="3" t="str">
        <f t="shared" si="12"/>
        <v>Y</v>
      </c>
      <c r="M67" s="5">
        <v>43195</v>
      </c>
      <c r="P67" s="2">
        <f t="shared" si="13"/>
        <v>43166</v>
      </c>
      <c r="Q67" s="3" t="str">
        <f t="shared" si="14"/>
        <v>Wednesday</v>
      </c>
      <c r="R67" s="3" t="str">
        <f t="shared" si="23"/>
        <v/>
      </c>
      <c r="S67" s="3" t="str">
        <f t="shared" ref="S67:S130" si="27">IF(AND(Q67&lt;&gt;"Saturday",Q67&lt;&gt;"Sunday",R67=""),"Y","N")</f>
        <v>Y</v>
      </c>
      <c r="U67" s="5">
        <v>43194</v>
      </c>
      <c r="X67" s="2" t="str">
        <f t="shared" ref="X67:X98" si="28">IFERROR(IF(OR(EDATE(X66,1)&lt;=rng_MaturityDate),EDATE(X66,1),""),"")</f>
        <v/>
      </c>
      <c r="Y67" s="2" t="str">
        <f t="shared" ca="1" si="24"/>
        <v/>
      </c>
      <c r="AA67" s="2" t="str">
        <f t="shared" ref="AA67:AA98" si="29">IFERROR(IF(OR(EDATE(AA66,3)&lt;=rng_MaturityDate),EDATE(AA66,3),""),"")</f>
        <v/>
      </c>
      <c r="AB67" s="2" t="str">
        <f t="shared" ca="1" si="25"/>
        <v/>
      </c>
      <c r="AD67" s="2" t="str">
        <f t="shared" ref="AD67:AD98" si="30">IFERROR(IF(OR(EDATE(AD66,6)&lt;=rng_MaturityDate),EDATE(AD66,6),""),"")</f>
        <v/>
      </c>
      <c r="AE67" s="2" t="str">
        <f t="shared" ca="1" si="26"/>
        <v/>
      </c>
    </row>
    <row r="68" spans="7:31" x14ac:dyDescent="0.2">
      <c r="G68" s="2">
        <f t="shared" ref="G68:G131" si="31">G67+1</f>
        <v>43167</v>
      </c>
      <c r="H68" s="3" t="str">
        <f t="shared" ref="H68:H131" si="32">TEXT(G68,"dddd")</f>
        <v>Thursday</v>
      </c>
      <c r="I68" s="3" t="str">
        <f t="shared" si="21"/>
        <v/>
      </c>
      <c r="J68" s="3" t="str">
        <f t="shared" si="22"/>
        <v/>
      </c>
      <c r="K68" s="3" t="str">
        <f t="shared" ref="K68:K131" si="33">IF(AND(H68&lt;&gt;"Saturday",H68&lt;&gt;"Sunday",I68="",J68=""),"Y","N")</f>
        <v>Y</v>
      </c>
      <c r="M68" s="5">
        <v>43196</v>
      </c>
      <c r="P68" s="2">
        <f t="shared" ref="P68:P131" si="34">P67+1</f>
        <v>43167</v>
      </c>
      <c r="Q68" s="3" t="str">
        <f t="shared" ref="Q68:Q131" si="35">TEXT(P68,"dddd")</f>
        <v>Thursday</v>
      </c>
      <c r="R68" s="3" t="str">
        <f t="shared" si="23"/>
        <v/>
      </c>
      <c r="S68" s="3" t="str">
        <f t="shared" si="27"/>
        <v>Y</v>
      </c>
      <c r="U68" s="5">
        <v>43195</v>
      </c>
      <c r="X68" s="2" t="str">
        <f t="shared" si="28"/>
        <v/>
      </c>
      <c r="Y68" s="2" t="str">
        <f t="shared" ca="1" si="24"/>
        <v/>
      </c>
      <c r="AA68" s="2" t="str">
        <f t="shared" si="29"/>
        <v/>
      </c>
      <c r="AB68" s="2" t="str">
        <f t="shared" ca="1" si="25"/>
        <v/>
      </c>
      <c r="AD68" s="2" t="str">
        <f t="shared" si="30"/>
        <v/>
      </c>
      <c r="AE68" s="2" t="str">
        <f t="shared" ca="1" si="26"/>
        <v/>
      </c>
    </row>
    <row r="69" spans="7:31" x14ac:dyDescent="0.2">
      <c r="G69" s="2">
        <f t="shared" si="31"/>
        <v>43168</v>
      </c>
      <c r="H69" s="3" t="str">
        <f t="shared" si="32"/>
        <v>Friday</v>
      </c>
      <c r="I69" s="3" t="str">
        <f t="shared" si="21"/>
        <v/>
      </c>
      <c r="J69" s="3" t="str">
        <f t="shared" si="22"/>
        <v/>
      </c>
      <c r="K69" s="3" t="str">
        <f t="shared" si="33"/>
        <v>Y</v>
      </c>
      <c r="M69" s="5">
        <v>43199</v>
      </c>
      <c r="P69" s="2">
        <f t="shared" si="34"/>
        <v>43168</v>
      </c>
      <c r="Q69" s="3" t="str">
        <f t="shared" si="35"/>
        <v>Friday</v>
      </c>
      <c r="R69" s="3" t="str">
        <f t="shared" si="23"/>
        <v/>
      </c>
      <c r="S69" s="3" t="str">
        <f t="shared" si="27"/>
        <v>Y</v>
      </c>
      <c r="U69" s="5">
        <v>43196</v>
      </c>
      <c r="X69" s="2" t="str">
        <f t="shared" si="28"/>
        <v/>
      </c>
      <c r="Y69" s="2" t="str">
        <f t="shared" ca="1" si="24"/>
        <v/>
      </c>
      <c r="AA69" s="2" t="str">
        <f t="shared" si="29"/>
        <v/>
      </c>
      <c r="AB69" s="2" t="str">
        <f t="shared" ca="1" si="25"/>
        <v/>
      </c>
      <c r="AD69" s="2" t="str">
        <f t="shared" si="30"/>
        <v/>
      </c>
      <c r="AE69" s="2" t="str">
        <f t="shared" ca="1" si="26"/>
        <v/>
      </c>
    </row>
    <row r="70" spans="7:31" x14ac:dyDescent="0.2">
      <c r="G70" s="2">
        <f t="shared" si="31"/>
        <v>43169</v>
      </c>
      <c r="H70" s="3" t="str">
        <f t="shared" si="32"/>
        <v>Saturday</v>
      </c>
      <c r="I70" s="3" t="str">
        <f t="shared" si="21"/>
        <v/>
      </c>
      <c r="J70" s="3" t="str">
        <f t="shared" si="22"/>
        <v/>
      </c>
      <c r="K70" s="3" t="str">
        <f t="shared" si="33"/>
        <v>N</v>
      </c>
      <c r="M70" s="5">
        <v>43200</v>
      </c>
      <c r="P70" s="2">
        <f t="shared" si="34"/>
        <v>43169</v>
      </c>
      <c r="Q70" s="3" t="str">
        <f t="shared" si="35"/>
        <v>Saturday</v>
      </c>
      <c r="R70" s="3" t="str">
        <f t="shared" si="23"/>
        <v/>
      </c>
      <c r="S70" s="3" t="str">
        <f t="shared" si="27"/>
        <v>N</v>
      </c>
      <c r="U70" s="5">
        <v>43199</v>
      </c>
      <c r="X70" s="2" t="str">
        <f t="shared" si="28"/>
        <v/>
      </c>
      <c r="Y70" s="2" t="str">
        <f t="shared" ca="1" si="24"/>
        <v/>
      </c>
      <c r="AA70" s="2" t="str">
        <f t="shared" si="29"/>
        <v/>
      </c>
      <c r="AB70" s="2" t="str">
        <f t="shared" ca="1" si="25"/>
        <v/>
      </c>
      <c r="AD70" s="2" t="str">
        <f t="shared" si="30"/>
        <v/>
      </c>
      <c r="AE70" s="2" t="str">
        <f t="shared" ca="1" si="26"/>
        <v/>
      </c>
    </row>
    <row r="71" spans="7:31" x14ac:dyDescent="0.2">
      <c r="G71" s="2">
        <f t="shared" si="31"/>
        <v>43170</v>
      </c>
      <c r="H71" s="3" t="str">
        <f t="shared" si="32"/>
        <v>Sunday</v>
      </c>
      <c r="I71" s="3" t="str">
        <f t="shared" si="21"/>
        <v/>
      </c>
      <c r="J71" s="3" t="str">
        <f t="shared" si="22"/>
        <v/>
      </c>
      <c r="K71" s="3" t="str">
        <f t="shared" si="33"/>
        <v>N</v>
      </c>
      <c r="M71" s="5">
        <v>43201</v>
      </c>
      <c r="P71" s="2">
        <f t="shared" si="34"/>
        <v>43170</v>
      </c>
      <c r="Q71" s="3" t="str">
        <f t="shared" si="35"/>
        <v>Sunday</v>
      </c>
      <c r="R71" s="3" t="str">
        <f t="shared" si="23"/>
        <v/>
      </c>
      <c r="S71" s="3" t="str">
        <f t="shared" si="27"/>
        <v>N</v>
      </c>
      <c r="U71" s="5">
        <v>43200</v>
      </c>
      <c r="X71" s="2" t="str">
        <f t="shared" si="28"/>
        <v/>
      </c>
      <c r="Y71" s="2" t="str">
        <f t="shared" ca="1" si="24"/>
        <v/>
      </c>
      <c r="AA71" s="2" t="str">
        <f t="shared" si="29"/>
        <v/>
      </c>
      <c r="AB71" s="2" t="str">
        <f t="shared" ca="1" si="25"/>
        <v/>
      </c>
      <c r="AD71" s="2" t="str">
        <f t="shared" si="30"/>
        <v/>
      </c>
      <c r="AE71" s="2" t="str">
        <f t="shared" ca="1" si="26"/>
        <v/>
      </c>
    </row>
    <row r="72" spans="7:31" x14ac:dyDescent="0.2">
      <c r="G72" s="2">
        <f t="shared" si="31"/>
        <v>43171</v>
      </c>
      <c r="H72" s="3" t="str">
        <f t="shared" si="32"/>
        <v>Monday</v>
      </c>
      <c r="I72" s="3" t="str">
        <f t="shared" si="21"/>
        <v>Adelaide Cup</v>
      </c>
      <c r="J72" s="3" t="str">
        <f t="shared" si="22"/>
        <v/>
      </c>
      <c r="K72" s="3" t="str">
        <f t="shared" si="33"/>
        <v>N</v>
      </c>
      <c r="M72" s="5">
        <v>43202</v>
      </c>
      <c r="P72" s="2">
        <f t="shared" si="34"/>
        <v>43171</v>
      </c>
      <c r="Q72" s="3" t="str">
        <f t="shared" si="35"/>
        <v>Monday</v>
      </c>
      <c r="R72" s="3" t="str">
        <f t="shared" si="23"/>
        <v/>
      </c>
      <c r="S72" s="3" t="str">
        <f t="shared" si="27"/>
        <v>Y</v>
      </c>
      <c r="U72" s="5">
        <v>43201</v>
      </c>
      <c r="X72" s="2" t="str">
        <f t="shared" si="28"/>
        <v/>
      </c>
      <c r="Y72" s="2" t="str">
        <f t="shared" ca="1" si="24"/>
        <v/>
      </c>
      <c r="AA72" s="2" t="str">
        <f t="shared" si="29"/>
        <v/>
      </c>
      <c r="AB72" s="2" t="str">
        <f t="shared" ca="1" si="25"/>
        <v/>
      </c>
      <c r="AD72" s="2" t="str">
        <f t="shared" si="30"/>
        <v/>
      </c>
      <c r="AE72" s="2" t="str">
        <f t="shared" ca="1" si="26"/>
        <v/>
      </c>
    </row>
    <row r="73" spans="7:31" x14ac:dyDescent="0.2">
      <c r="G73" s="2">
        <f t="shared" si="31"/>
        <v>43172</v>
      </c>
      <c r="H73" s="3" t="str">
        <f t="shared" si="32"/>
        <v>Tuesday</v>
      </c>
      <c r="I73" s="3" t="str">
        <f t="shared" si="21"/>
        <v/>
      </c>
      <c r="J73" s="3" t="str">
        <f t="shared" si="22"/>
        <v/>
      </c>
      <c r="K73" s="3" t="str">
        <f t="shared" si="33"/>
        <v>Y</v>
      </c>
      <c r="M73" s="5">
        <v>43203</v>
      </c>
      <c r="P73" s="2">
        <f t="shared" si="34"/>
        <v>43172</v>
      </c>
      <c r="Q73" s="3" t="str">
        <f t="shared" si="35"/>
        <v>Tuesday</v>
      </c>
      <c r="R73" s="3" t="str">
        <f t="shared" si="23"/>
        <v/>
      </c>
      <c r="S73" s="3" t="str">
        <f t="shared" si="27"/>
        <v>Y</v>
      </c>
      <c r="U73" s="5">
        <v>43202</v>
      </c>
      <c r="X73" s="2" t="str">
        <f t="shared" si="28"/>
        <v/>
      </c>
      <c r="Y73" s="2" t="str">
        <f t="shared" ca="1" si="24"/>
        <v/>
      </c>
      <c r="AA73" s="2" t="str">
        <f t="shared" si="29"/>
        <v/>
      </c>
      <c r="AB73" s="2" t="str">
        <f t="shared" ca="1" si="25"/>
        <v/>
      </c>
      <c r="AD73" s="2" t="str">
        <f t="shared" si="30"/>
        <v/>
      </c>
      <c r="AE73" s="2" t="str">
        <f t="shared" ca="1" si="26"/>
        <v/>
      </c>
    </row>
    <row r="74" spans="7:31" x14ac:dyDescent="0.2">
      <c r="G74" s="2">
        <f t="shared" si="31"/>
        <v>43173</v>
      </c>
      <c r="H74" s="3" t="str">
        <f t="shared" si="32"/>
        <v>Wednesday</v>
      </c>
      <c r="I74" s="3" t="str">
        <f t="shared" si="21"/>
        <v/>
      </c>
      <c r="J74" s="3" t="str">
        <f t="shared" si="22"/>
        <v/>
      </c>
      <c r="K74" s="3" t="str">
        <f t="shared" si="33"/>
        <v>Y</v>
      </c>
      <c r="M74" s="5">
        <v>43206</v>
      </c>
      <c r="P74" s="2">
        <f t="shared" si="34"/>
        <v>43173</v>
      </c>
      <c r="Q74" s="3" t="str">
        <f t="shared" si="35"/>
        <v>Wednesday</v>
      </c>
      <c r="R74" s="3" t="str">
        <f t="shared" si="23"/>
        <v/>
      </c>
      <c r="S74" s="3" t="str">
        <f t="shared" si="27"/>
        <v>Y</v>
      </c>
      <c r="U74" s="5">
        <v>43203</v>
      </c>
      <c r="X74" s="2" t="str">
        <f t="shared" si="28"/>
        <v/>
      </c>
      <c r="Y74" s="2" t="str">
        <f t="shared" ca="1" si="24"/>
        <v/>
      </c>
      <c r="AA74" s="2" t="str">
        <f t="shared" si="29"/>
        <v/>
      </c>
      <c r="AB74" s="2" t="str">
        <f t="shared" ca="1" si="25"/>
        <v/>
      </c>
      <c r="AD74" s="2" t="str">
        <f t="shared" si="30"/>
        <v/>
      </c>
      <c r="AE74" s="2" t="str">
        <f t="shared" ca="1" si="26"/>
        <v/>
      </c>
    </row>
    <row r="75" spans="7:31" x14ac:dyDescent="0.2">
      <c r="G75" s="2">
        <f t="shared" si="31"/>
        <v>43174</v>
      </c>
      <c r="H75" s="3" t="str">
        <f t="shared" si="32"/>
        <v>Thursday</v>
      </c>
      <c r="I75" s="3" t="str">
        <f t="shared" si="21"/>
        <v/>
      </c>
      <c r="J75" s="3" t="str">
        <f t="shared" si="22"/>
        <v/>
      </c>
      <c r="K75" s="3" t="str">
        <f t="shared" si="33"/>
        <v>Y</v>
      </c>
      <c r="M75" s="5">
        <v>43207</v>
      </c>
      <c r="P75" s="2">
        <f t="shared" si="34"/>
        <v>43174</v>
      </c>
      <c r="Q75" s="3" t="str">
        <f t="shared" si="35"/>
        <v>Thursday</v>
      </c>
      <c r="R75" s="3" t="str">
        <f t="shared" si="23"/>
        <v/>
      </c>
      <c r="S75" s="3" t="str">
        <f t="shared" si="27"/>
        <v>Y</v>
      </c>
      <c r="U75" s="5">
        <v>43206</v>
      </c>
      <c r="X75" s="2" t="str">
        <f t="shared" si="28"/>
        <v/>
      </c>
      <c r="Y75" s="2" t="str">
        <f t="shared" ca="1" si="24"/>
        <v/>
      </c>
      <c r="AA75" s="2" t="str">
        <f t="shared" si="29"/>
        <v/>
      </c>
      <c r="AB75" s="2" t="str">
        <f t="shared" ca="1" si="25"/>
        <v/>
      </c>
      <c r="AD75" s="2" t="str">
        <f t="shared" si="30"/>
        <v/>
      </c>
      <c r="AE75" s="2" t="str">
        <f t="shared" ca="1" si="26"/>
        <v/>
      </c>
    </row>
    <row r="76" spans="7:31" x14ac:dyDescent="0.2">
      <c r="G76" s="2">
        <f t="shared" si="31"/>
        <v>43175</v>
      </c>
      <c r="H76" s="3" t="str">
        <f t="shared" si="32"/>
        <v>Friday</v>
      </c>
      <c r="I76" s="3" t="str">
        <f t="shared" si="21"/>
        <v/>
      </c>
      <c r="J76" s="3" t="str">
        <f t="shared" si="22"/>
        <v/>
      </c>
      <c r="K76" s="3" t="str">
        <f t="shared" si="33"/>
        <v>Y</v>
      </c>
      <c r="M76" s="5">
        <v>43208</v>
      </c>
      <c r="P76" s="2">
        <f t="shared" si="34"/>
        <v>43175</v>
      </c>
      <c r="Q76" s="3" t="str">
        <f t="shared" si="35"/>
        <v>Friday</v>
      </c>
      <c r="R76" s="3" t="str">
        <f t="shared" si="23"/>
        <v/>
      </c>
      <c r="S76" s="3" t="str">
        <f t="shared" si="27"/>
        <v>Y</v>
      </c>
      <c r="U76" s="5">
        <v>43207</v>
      </c>
      <c r="X76" s="2" t="str">
        <f t="shared" si="28"/>
        <v/>
      </c>
      <c r="Y76" s="2" t="str">
        <f t="shared" ca="1" si="24"/>
        <v/>
      </c>
      <c r="AA76" s="2" t="str">
        <f t="shared" si="29"/>
        <v/>
      </c>
      <c r="AB76" s="2" t="str">
        <f t="shared" ca="1" si="25"/>
        <v/>
      </c>
      <c r="AD76" s="2" t="str">
        <f t="shared" si="30"/>
        <v/>
      </c>
      <c r="AE76" s="2" t="str">
        <f t="shared" ca="1" si="26"/>
        <v/>
      </c>
    </row>
    <row r="77" spans="7:31" x14ac:dyDescent="0.2">
      <c r="G77" s="2">
        <f t="shared" si="31"/>
        <v>43176</v>
      </c>
      <c r="H77" s="3" t="str">
        <f t="shared" si="32"/>
        <v>Saturday</v>
      </c>
      <c r="I77" s="3" t="str">
        <f t="shared" si="21"/>
        <v/>
      </c>
      <c r="J77" s="3" t="str">
        <f t="shared" si="22"/>
        <v/>
      </c>
      <c r="K77" s="3" t="str">
        <f t="shared" si="33"/>
        <v>N</v>
      </c>
      <c r="M77" s="5">
        <v>43209</v>
      </c>
      <c r="P77" s="2">
        <f t="shared" si="34"/>
        <v>43176</v>
      </c>
      <c r="Q77" s="3" t="str">
        <f t="shared" si="35"/>
        <v>Saturday</v>
      </c>
      <c r="R77" s="3" t="str">
        <f t="shared" si="23"/>
        <v/>
      </c>
      <c r="S77" s="3" t="str">
        <f t="shared" si="27"/>
        <v>N</v>
      </c>
      <c r="U77" s="5">
        <v>43208</v>
      </c>
      <c r="X77" s="2" t="str">
        <f t="shared" si="28"/>
        <v/>
      </c>
      <c r="Y77" s="2" t="str">
        <f t="shared" ca="1" si="24"/>
        <v/>
      </c>
      <c r="AA77" s="2" t="str">
        <f t="shared" si="29"/>
        <v/>
      </c>
      <c r="AB77" s="2" t="str">
        <f t="shared" ca="1" si="25"/>
        <v/>
      </c>
      <c r="AD77" s="2" t="str">
        <f t="shared" si="30"/>
        <v/>
      </c>
      <c r="AE77" s="2" t="str">
        <f t="shared" ca="1" si="26"/>
        <v/>
      </c>
    </row>
    <row r="78" spans="7:31" x14ac:dyDescent="0.2">
      <c r="G78" s="2">
        <f t="shared" si="31"/>
        <v>43177</v>
      </c>
      <c r="H78" s="3" t="str">
        <f t="shared" si="32"/>
        <v>Sunday</v>
      </c>
      <c r="I78" s="3" t="str">
        <f t="shared" si="21"/>
        <v/>
      </c>
      <c r="J78" s="3" t="str">
        <f t="shared" si="22"/>
        <v/>
      </c>
      <c r="K78" s="3" t="str">
        <f t="shared" si="33"/>
        <v>N</v>
      </c>
      <c r="M78" s="5">
        <v>43210</v>
      </c>
      <c r="P78" s="2">
        <f t="shared" si="34"/>
        <v>43177</v>
      </c>
      <c r="Q78" s="3" t="str">
        <f t="shared" si="35"/>
        <v>Sunday</v>
      </c>
      <c r="R78" s="3" t="str">
        <f t="shared" si="23"/>
        <v/>
      </c>
      <c r="S78" s="3" t="str">
        <f t="shared" si="27"/>
        <v>N</v>
      </c>
      <c r="U78" s="5">
        <v>43209</v>
      </c>
      <c r="X78" s="2" t="str">
        <f t="shared" si="28"/>
        <v/>
      </c>
      <c r="Y78" s="2" t="str">
        <f t="shared" ca="1" si="24"/>
        <v/>
      </c>
      <c r="AA78" s="2" t="str">
        <f t="shared" si="29"/>
        <v/>
      </c>
      <c r="AB78" s="2" t="str">
        <f t="shared" ca="1" si="25"/>
        <v/>
      </c>
      <c r="AD78" s="2" t="str">
        <f t="shared" si="30"/>
        <v/>
      </c>
      <c r="AE78" s="2" t="str">
        <f t="shared" ca="1" si="26"/>
        <v/>
      </c>
    </row>
    <row r="79" spans="7:31" x14ac:dyDescent="0.2">
      <c r="G79" s="2">
        <f t="shared" si="31"/>
        <v>43178</v>
      </c>
      <c r="H79" s="3" t="str">
        <f t="shared" si="32"/>
        <v>Monday</v>
      </c>
      <c r="I79" s="3" t="str">
        <f t="shared" si="21"/>
        <v/>
      </c>
      <c r="J79" s="3" t="str">
        <f t="shared" si="22"/>
        <v/>
      </c>
      <c r="K79" s="3" t="str">
        <f t="shared" si="33"/>
        <v>Y</v>
      </c>
      <c r="M79" s="5">
        <v>43213</v>
      </c>
      <c r="P79" s="2">
        <f t="shared" si="34"/>
        <v>43178</v>
      </c>
      <c r="Q79" s="3" t="str">
        <f t="shared" si="35"/>
        <v>Monday</v>
      </c>
      <c r="R79" s="3" t="str">
        <f t="shared" si="23"/>
        <v/>
      </c>
      <c r="S79" s="3" t="str">
        <f t="shared" si="27"/>
        <v>Y</v>
      </c>
      <c r="U79" s="5">
        <v>43210</v>
      </c>
      <c r="X79" s="2" t="str">
        <f t="shared" si="28"/>
        <v/>
      </c>
      <c r="Y79" s="2" t="str">
        <f t="shared" ca="1" si="24"/>
        <v/>
      </c>
      <c r="AA79" s="2" t="str">
        <f t="shared" si="29"/>
        <v/>
      </c>
      <c r="AB79" s="2" t="str">
        <f t="shared" ca="1" si="25"/>
        <v/>
      </c>
      <c r="AD79" s="2" t="str">
        <f t="shared" si="30"/>
        <v/>
      </c>
      <c r="AE79" s="2" t="str">
        <f t="shared" ca="1" si="26"/>
        <v/>
      </c>
    </row>
    <row r="80" spans="7:31" x14ac:dyDescent="0.2">
      <c r="G80" s="2">
        <f t="shared" si="31"/>
        <v>43179</v>
      </c>
      <c r="H80" s="3" t="str">
        <f t="shared" si="32"/>
        <v>Tuesday</v>
      </c>
      <c r="I80" s="3" t="str">
        <f t="shared" si="21"/>
        <v/>
      </c>
      <c r="J80" s="3" t="str">
        <f t="shared" si="22"/>
        <v/>
      </c>
      <c r="K80" s="3" t="str">
        <f t="shared" si="33"/>
        <v>Y</v>
      </c>
      <c r="M80" s="5">
        <v>43214</v>
      </c>
      <c r="P80" s="2">
        <f t="shared" si="34"/>
        <v>43179</v>
      </c>
      <c r="Q80" s="3" t="str">
        <f t="shared" si="35"/>
        <v>Tuesday</v>
      </c>
      <c r="R80" s="3" t="str">
        <f t="shared" si="23"/>
        <v/>
      </c>
      <c r="S80" s="3" t="str">
        <f t="shared" si="27"/>
        <v>Y</v>
      </c>
      <c r="U80" s="5">
        <v>43213</v>
      </c>
      <c r="X80" s="2" t="str">
        <f t="shared" si="28"/>
        <v/>
      </c>
      <c r="Y80" s="2" t="str">
        <f t="shared" ca="1" si="24"/>
        <v/>
      </c>
      <c r="AA80" s="2" t="str">
        <f t="shared" si="29"/>
        <v/>
      </c>
      <c r="AB80" s="2" t="str">
        <f t="shared" ca="1" si="25"/>
        <v/>
      </c>
      <c r="AD80" s="2" t="str">
        <f t="shared" si="30"/>
        <v/>
      </c>
      <c r="AE80" s="2" t="str">
        <f t="shared" ca="1" si="26"/>
        <v/>
      </c>
    </row>
    <row r="81" spans="7:31" x14ac:dyDescent="0.2">
      <c r="G81" s="2">
        <f t="shared" si="31"/>
        <v>43180</v>
      </c>
      <c r="H81" s="3" t="str">
        <f t="shared" si="32"/>
        <v>Wednesday</v>
      </c>
      <c r="I81" s="3" t="str">
        <f t="shared" si="21"/>
        <v/>
      </c>
      <c r="J81" s="3" t="str">
        <f t="shared" si="22"/>
        <v/>
      </c>
      <c r="K81" s="3" t="str">
        <f t="shared" si="33"/>
        <v>Y</v>
      </c>
      <c r="M81" s="5">
        <v>43216</v>
      </c>
      <c r="P81" s="2">
        <f t="shared" si="34"/>
        <v>43180</v>
      </c>
      <c r="Q81" s="3" t="str">
        <f t="shared" si="35"/>
        <v>Wednesday</v>
      </c>
      <c r="R81" s="3" t="str">
        <f t="shared" si="23"/>
        <v/>
      </c>
      <c r="S81" s="3" t="str">
        <f t="shared" si="27"/>
        <v>Y</v>
      </c>
      <c r="U81" s="5">
        <v>43214</v>
      </c>
      <c r="X81" s="2" t="str">
        <f t="shared" si="28"/>
        <v/>
      </c>
      <c r="Y81" s="2" t="str">
        <f t="shared" ca="1" si="24"/>
        <v/>
      </c>
      <c r="AA81" s="2" t="str">
        <f t="shared" si="29"/>
        <v/>
      </c>
      <c r="AB81" s="2" t="str">
        <f t="shared" ca="1" si="25"/>
        <v/>
      </c>
      <c r="AD81" s="2" t="str">
        <f t="shared" si="30"/>
        <v/>
      </c>
      <c r="AE81" s="2" t="str">
        <f t="shared" ca="1" si="26"/>
        <v/>
      </c>
    </row>
    <row r="82" spans="7:31" x14ac:dyDescent="0.2">
      <c r="G82" s="2">
        <f t="shared" si="31"/>
        <v>43181</v>
      </c>
      <c r="H82" s="3" t="str">
        <f t="shared" si="32"/>
        <v>Thursday</v>
      </c>
      <c r="I82" s="3" t="str">
        <f t="shared" si="21"/>
        <v/>
      </c>
      <c r="J82" s="3" t="str">
        <f t="shared" si="22"/>
        <v/>
      </c>
      <c r="K82" s="3" t="str">
        <f t="shared" si="33"/>
        <v>Y</v>
      </c>
      <c r="M82" s="5">
        <v>43217</v>
      </c>
      <c r="P82" s="2">
        <f t="shared" si="34"/>
        <v>43181</v>
      </c>
      <c r="Q82" s="3" t="str">
        <f t="shared" si="35"/>
        <v>Thursday</v>
      </c>
      <c r="R82" s="3" t="str">
        <f t="shared" si="23"/>
        <v/>
      </c>
      <c r="S82" s="3" t="str">
        <f t="shared" si="27"/>
        <v>Y</v>
      </c>
      <c r="U82" s="5">
        <v>43216</v>
      </c>
      <c r="X82" s="2" t="str">
        <f t="shared" si="28"/>
        <v/>
      </c>
      <c r="Y82" s="2" t="str">
        <f t="shared" ca="1" si="24"/>
        <v/>
      </c>
      <c r="AA82" s="2" t="str">
        <f t="shared" si="29"/>
        <v/>
      </c>
      <c r="AB82" s="2" t="str">
        <f t="shared" ca="1" si="25"/>
        <v/>
      </c>
      <c r="AD82" s="2" t="str">
        <f t="shared" si="30"/>
        <v/>
      </c>
      <c r="AE82" s="2" t="str">
        <f t="shared" ca="1" si="26"/>
        <v/>
      </c>
    </row>
    <row r="83" spans="7:31" x14ac:dyDescent="0.2">
      <c r="G83" s="2">
        <f t="shared" si="31"/>
        <v>43182</v>
      </c>
      <c r="H83" s="3" t="str">
        <f t="shared" si="32"/>
        <v>Friday</v>
      </c>
      <c r="I83" s="3" t="str">
        <f t="shared" si="21"/>
        <v/>
      </c>
      <c r="J83" s="3" t="str">
        <f t="shared" si="22"/>
        <v/>
      </c>
      <c r="K83" s="3" t="str">
        <f t="shared" si="33"/>
        <v>Y</v>
      </c>
      <c r="M83" s="5">
        <v>43220</v>
      </c>
      <c r="P83" s="2">
        <f t="shared" si="34"/>
        <v>43182</v>
      </c>
      <c r="Q83" s="3" t="str">
        <f t="shared" si="35"/>
        <v>Friday</v>
      </c>
      <c r="R83" s="3" t="str">
        <f t="shared" si="23"/>
        <v/>
      </c>
      <c r="S83" s="3" t="str">
        <f t="shared" si="27"/>
        <v>Y</v>
      </c>
      <c r="U83" s="5">
        <v>43217</v>
      </c>
      <c r="X83" s="2" t="str">
        <f t="shared" si="28"/>
        <v/>
      </c>
      <c r="Y83" s="2" t="str">
        <f t="shared" ca="1" si="24"/>
        <v/>
      </c>
      <c r="AA83" s="2" t="str">
        <f t="shared" si="29"/>
        <v/>
      </c>
      <c r="AB83" s="2" t="str">
        <f t="shared" ca="1" si="25"/>
        <v/>
      </c>
      <c r="AD83" s="2" t="str">
        <f t="shared" si="30"/>
        <v/>
      </c>
      <c r="AE83" s="2" t="str">
        <f t="shared" ca="1" si="26"/>
        <v/>
      </c>
    </row>
    <row r="84" spans="7:31" x14ac:dyDescent="0.2">
      <c r="G84" s="2">
        <f t="shared" si="31"/>
        <v>43183</v>
      </c>
      <c r="H84" s="3" t="str">
        <f t="shared" si="32"/>
        <v>Saturday</v>
      </c>
      <c r="I84" s="3" t="str">
        <f t="shared" si="21"/>
        <v/>
      </c>
      <c r="J84" s="3" t="str">
        <f t="shared" si="22"/>
        <v/>
      </c>
      <c r="K84" s="3" t="str">
        <f t="shared" si="33"/>
        <v>N</v>
      </c>
      <c r="M84" s="5">
        <v>43221</v>
      </c>
      <c r="P84" s="2">
        <f t="shared" si="34"/>
        <v>43183</v>
      </c>
      <c r="Q84" s="3" t="str">
        <f t="shared" si="35"/>
        <v>Saturday</v>
      </c>
      <c r="R84" s="3" t="str">
        <f t="shared" si="23"/>
        <v/>
      </c>
      <c r="S84" s="3" t="str">
        <f t="shared" si="27"/>
        <v>N</v>
      </c>
      <c r="U84" s="5">
        <v>43220</v>
      </c>
      <c r="X84" s="2" t="str">
        <f t="shared" si="28"/>
        <v/>
      </c>
      <c r="Y84" s="2" t="str">
        <f t="shared" ca="1" si="24"/>
        <v/>
      </c>
      <c r="AA84" s="2" t="str">
        <f t="shared" si="29"/>
        <v/>
      </c>
      <c r="AB84" s="2" t="str">
        <f t="shared" ca="1" si="25"/>
        <v/>
      </c>
      <c r="AD84" s="2" t="str">
        <f t="shared" si="30"/>
        <v/>
      </c>
      <c r="AE84" s="2" t="str">
        <f t="shared" ca="1" si="26"/>
        <v/>
      </c>
    </row>
    <row r="85" spans="7:31" x14ac:dyDescent="0.2">
      <c r="G85" s="2">
        <f t="shared" si="31"/>
        <v>43184</v>
      </c>
      <c r="H85" s="3" t="str">
        <f t="shared" si="32"/>
        <v>Sunday</v>
      </c>
      <c r="I85" s="3" t="str">
        <f t="shared" si="21"/>
        <v/>
      </c>
      <c r="J85" s="3" t="str">
        <f t="shared" si="22"/>
        <v/>
      </c>
      <c r="K85" s="3" t="str">
        <f t="shared" si="33"/>
        <v>N</v>
      </c>
      <c r="M85" s="5">
        <v>43222</v>
      </c>
      <c r="P85" s="2">
        <f t="shared" si="34"/>
        <v>43184</v>
      </c>
      <c r="Q85" s="3" t="str">
        <f t="shared" si="35"/>
        <v>Sunday</v>
      </c>
      <c r="R85" s="3" t="str">
        <f t="shared" si="23"/>
        <v/>
      </c>
      <c r="S85" s="3" t="str">
        <f t="shared" si="27"/>
        <v>N</v>
      </c>
      <c r="U85" s="5">
        <v>43221</v>
      </c>
      <c r="X85" s="2" t="str">
        <f t="shared" si="28"/>
        <v/>
      </c>
      <c r="Y85" s="2" t="str">
        <f t="shared" ca="1" si="24"/>
        <v/>
      </c>
      <c r="AA85" s="2" t="str">
        <f t="shared" si="29"/>
        <v/>
      </c>
      <c r="AB85" s="2" t="str">
        <f t="shared" ca="1" si="25"/>
        <v/>
      </c>
      <c r="AD85" s="2" t="str">
        <f t="shared" si="30"/>
        <v/>
      </c>
      <c r="AE85" s="2" t="str">
        <f t="shared" ca="1" si="26"/>
        <v/>
      </c>
    </row>
    <row r="86" spans="7:31" x14ac:dyDescent="0.2">
      <c r="G86" s="2">
        <f t="shared" si="31"/>
        <v>43185</v>
      </c>
      <c r="H86" s="3" t="str">
        <f t="shared" si="32"/>
        <v>Monday</v>
      </c>
      <c r="I86" s="3" t="str">
        <f t="shared" si="21"/>
        <v/>
      </c>
      <c r="J86" s="3" t="str">
        <f t="shared" si="22"/>
        <v/>
      </c>
      <c r="K86" s="3" t="str">
        <f t="shared" si="33"/>
        <v>Y</v>
      </c>
      <c r="M86" s="5">
        <v>43223</v>
      </c>
      <c r="P86" s="2">
        <f t="shared" si="34"/>
        <v>43185</v>
      </c>
      <c r="Q86" s="3" t="str">
        <f t="shared" si="35"/>
        <v>Monday</v>
      </c>
      <c r="R86" s="3" t="str">
        <f t="shared" si="23"/>
        <v/>
      </c>
      <c r="S86" s="3" t="str">
        <f t="shared" si="27"/>
        <v>Y</v>
      </c>
      <c r="U86" s="5">
        <v>43222</v>
      </c>
      <c r="X86" s="2" t="str">
        <f t="shared" si="28"/>
        <v/>
      </c>
      <c r="Y86" s="2" t="str">
        <f t="shared" ca="1" si="24"/>
        <v/>
      </c>
      <c r="AA86" s="2" t="str">
        <f t="shared" si="29"/>
        <v/>
      </c>
      <c r="AB86" s="2" t="str">
        <f t="shared" ca="1" si="25"/>
        <v/>
      </c>
      <c r="AD86" s="2" t="str">
        <f t="shared" si="30"/>
        <v/>
      </c>
      <c r="AE86" s="2" t="str">
        <f t="shared" ca="1" si="26"/>
        <v/>
      </c>
    </row>
    <row r="87" spans="7:31" x14ac:dyDescent="0.2">
      <c r="G87" s="2">
        <f t="shared" si="31"/>
        <v>43186</v>
      </c>
      <c r="H87" s="3" t="str">
        <f t="shared" si="32"/>
        <v>Tuesday</v>
      </c>
      <c r="I87" s="3" t="str">
        <f t="shared" si="21"/>
        <v/>
      </c>
      <c r="J87" s="3" t="str">
        <f t="shared" si="22"/>
        <v/>
      </c>
      <c r="K87" s="3" t="str">
        <f t="shared" si="33"/>
        <v>Y</v>
      </c>
      <c r="M87" s="5">
        <v>43224</v>
      </c>
      <c r="P87" s="2">
        <f t="shared" si="34"/>
        <v>43186</v>
      </c>
      <c r="Q87" s="3" t="str">
        <f t="shared" si="35"/>
        <v>Tuesday</v>
      </c>
      <c r="R87" s="3" t="str">
        <f t="shared" si="23"/>
        <v/>
      </c>
      <c r="S87" s="3" t="str">
        <f t="shared" si="27"/>
        <v>Y</v>
      </c>
      <c r="U87" s="5">
        <v>43223</v>
      </c>
      <c r="X87" s="2" t="str">
        <f t="shared" si="28"/>
        <v/>
      </c>
      <c r="Y87" s="2" t="str">
        <f t="shared" ca="1" si="24"/>
        <v/>
      </c>
      <c r="AA87" s="2" t="str">
        <f t="shared" si="29"/>
        <v/>
      </c>
      <c r="AB87" s="2" t="str">
        <f t="shared" ca="1" si="25"/>
        <v/>
      </c>
      <c r="AD87" s="2" t="str">
        <f t="shared" si="30"/>
        <v/>
      </c>
      <c r="AE87" s="2" t="str">
        <f t="shared" ca="1" si="26"/>
        <v/>
      </c>
    </row>
    <row r="88" spans="7:31" x14ac:dyDescent="0.2">
      <c r="G88" s="2">
        <f t="shared" si="31"/>
        <v>43187</v>
      </c>
      <c r="H88" s="3" t="str">
        <f t="shared" si="32"/>
        <v>Wednesday</v>
      </c>
      <c r="I88" s="3" t="str">
        <f t="shared" si="21"/>
        <v/>
      </c>
      <c r="J88" s="3" t="str">
        <f t="shared" si="22"/>
        <v/>
      </c>
      <c r="K88" s="3" t="str">
        <f t="shared" si="33"/>
        <v>Y</v>
      </c>
      <c r="M88" s="5">
        <v>43227</v>
      </c>
      <c r="P88" s="2">
        <f t="shared" si="34"/>
        <v>43187</v>
      </c>
      <c r="Q88" s="3" t="str">
        <f t="shared" si="35"/>
        <v>Wednesday</v>
      </c>
      <c r="R88" s="3" t="str">
        <f t="shared" si="23"/>
        <v/>
      </c>
      <c r="S88" s="3" t="str">
        <f t="shared" si="27"/>
        <v>Y</v>
      </c>
      <c r="U88" s="5">
        <v>43224</v>
      </c>
      <c r="X88" s="2" t="str">
        <f t="shared" si="28"/>
        <v/>
      </c>
      <c r="Y88" s="2" t="str">
        <f t="shared" ca="1" si="24"/>
        <v/>
      </c>
      <c r="AA88" s="2" t="str">
        <f t="shared" si="29"/>
        <v/>
      </c>
      <c r="AB88" s="2" t="str">
        <f t="shared" ca="1" si="25"/>
        <v/>
      </c>
      <c r="AD88" s="2" t="str">
        <f t="shared" si="30"/>
        <v/>
      </c>
      <c r="AE88" s="2" t="str">
        <f t="shared" ca="1" si="26"/>
        <v/>
      </c>
    </row>
    <row r="89" spans="7:31" x14ac:dyDescent="0.2">
      <c r="G89" s="2">
        <f t="shared" si="31"/>
        <v>43188</v>
      </c>
      <c r="H89" s="3" t="str">
        <f t="shared" si="32"/>
        <v>Thursday</v>
      </c>
      <c r="I89" s="3" t="str">
        <f t="shared" si="21"/>
        <v/>
      </c>
      <c r="J89" s="3" t="str">
        <f t="shared" si="22"/>
        <v/>
      </c>
      <c r="K89" s="3" t="str">
        <f t="shared" si="33"/>
        <v>Y</v>
      </c>
      <c r="M89" s="5">
        <v>43228</v>
      </c>
      <c r="P89" s="2">
        <f t="shared" si="34"/>
        <v>43188</v>
      </c>
      <c r="Q89" s="3" t="str">
        <f t="shared" si="35"/>
        <v>Thursday</v>
      </c>
      <c r="R89" s="3" t="str">
        <f t="shared" si="23"/>
        <v/>
      </c>
      <c r="S89" s="3" t="str">
        <f t="shared" si="27"/>
        <v>Y</v>
      </c>
      <c r="U89" s="5">
        <v>43227</v>
      </c>
      <c r="X89" s="2" t="str">
        <f t="shared" si="28"/>
        <v/>
      </c>
      <c r="Y89" s="2" t="str">
        <f t="shared" ca="1" si="24"/>
        <v/>
      </c>
      <c r="AA89" s="2" t="str">
        <f t="shared" si="29"/>
        <v/>
      </c>
      <c r="AB89" s="2" t="str">
        <f t="shared" ca="1" si="25"/>
        <v/>
      </c>
      <c r="AD89" s="2" t="str">
        <f t="shared" si="30"/>
        <v/>
      </c>
      <c r="AE89" s="2" t="str">
        <f t="shared" ca="1" si="26"/>
        <v/>
      </c>
    </row>
    <row r="90" spans="7:31" x14ac:dyDescent="0.2">
      <c r="G90" s="2">
        <f t="shared" si="31"/>
        <v>43189</v>
      </c>
      <c r="H90" s="3" t="str">
        <f t="shared" si="32"/>
        <v>Friday</v>
      </c>
      <c r="I90" s="3" t="str">
        <f t="shared" si="21"/>
        <v>Good Friday</v>
      </c>
      <c r="J90" s="3" t="str">
        <f t="shared" si="22"/>
        <v>Good Friday</v>
      </c>
      <c r="K90" s="3" t="str">
        <f t="shared" si="33"/>
        <v>N</v>
      </c>
      <c r="M90" s="5">
        <v>43229</v>
      </c>
      <c r="P90" s="2">
        <f t="shared" si="34"/>
        <v>43189</v>
      </c>
      <c r="Q90" s="3" t="str">
        <f t="shared" si="35"/>
        <v>Friday</v>
      </c>
      <c r="R90" s="3" t="str">
        <f t="shared" si="23"/>
        <v>Good Friday</v>
      </c>
      <c r="S90" s="3" t="str">
        <f t="shared" si="27"/>
        <v>N</v>
      </c>
      <c r="U90" s="5">
        <v>43228</v>
      </c>
      <c r="X90" s="2" t="str">
        <f t="shared" si="28"/>
        <v/>
      </c>
      <c r="Y90" s="2" t="str">
        <f t="shared" ca="1" si="24"/>
        <v/>
      </c>
      <c r="AA90" s="2" t="str">
        <f t="shared" si="29"/>
        <v/>
      </c>
      <c r="AB90" s="2" t="str">
        <f t="shared" ca="1" si="25"/>
        <v/>
      </c>
      <c r="AD90" s="2" t="str">
        <f t="shared" si="30"/>
        <v/>
      </c>
      <c r="AE90" s="2" t="str">
        <f t="shared" ca="1" si="26"/>
        <v/>
      </c>
    </row>
    <row r="91" spans="7:31" x14ac:dyDescent="0.2">
      <c r="G91" s="2">
        <f t="shared" si="31"/>
        <v>43190</v>
      </c>
      <c r="H91" s="3" t="str">
        <f t="shared" si="32"/>
        <v>Saturday</v>
      </c>
      <c r="I91" s="3" t="str">
        <f t="shared" si="21"/>
        <v>Easter Saturday</v>
      </c>
      <c r="J91" s="3" t="str">
        <f t="shared" si="22"/>
        <v>Easter Saturday</v>
      </c>
      <c r="K91" s="3" t="str">
        <f t="shared" si="33"/>
        <v>N</v>
      </c>
      <c r="M91" s="5">
        <v>43230</v>
      </c>
      <c r="P91" s="2">
        <f t="shared" si="34"/>
        <v>43190</v>
      </c>
      <c r="Q91" s="3" t="str">
        <f t="shared" si="35"/>
        <v>Saturday</v>
      </c>
      <c r="R91" s="3" t="str">
        <f t="shared" si="23"/>
        <v>Easter Saturday</v>
      </c>
      <c r="S91" s="3" t="str">
        <f t="shared" si="27"/>
        <v>N</v>
      </c>
      <c r="U91" s="5">
        <v>43229</v>
      </c>
      <c r="X91" s="2" t="str">
        <f t="shared" si="28"/>
        <v/>
      </c>
      <c r="Y91" s="2" t="str">
        <f t="shared" ca="1" si="24"/>
        <v/>
      </c>
      <c r="AA91" s="2" t="str">
        <f t="shared" si="29"/>
        <v/>
      </c>
      <c r="AB91" s="2" t="str">
        <f t="shared" ca="1" si="25"/>
        <v/>
      </c>
      <c r="AD91" s="2" t="str">
        <f t="shared" si="30"/>
        <v/>
      </c>
      <c r="AE91" s="2" t="str">
        <f t="shared" ca="1" si="26"/>
        <v/>
      </c>
    </row>
    <row r="92" spans="7:31" x14ac:dyDescent="0.2">
      <c r="G92" s="2">
        <f t="shared" si="31"/>
        <v>43191</v>
      </c>
      <c r="H92" s="3" t="str">
        <f t="shared" si="32"/>
        <v>Sunday</v>
      </c>
      <c r="I92" s="3" t="str">
        <f t="shared" si="21"/>
        <v/>
      </c>
      <c r="J92" s="3" t="str">
        <f t="shared" si="22"/>
        <v/>
      </c>
      <c r="K92" s="3" t="str">
        <f t="shared" si="33"/>
        <v>N</v>
      </c>
      <c r="M92" s="5">
        <v>43231</v>
      </c>
      <c r="P92" s="2">
        <f t="shared" si="34"/>
        <v>43191</v>
      </c>
      <c r="Q92" s="3" t="str">
        <f t="shared" si="35"/>
        <v>Sunday</v>
      </c>
      <c r="R92" s="3" t="str">
        <f t="shared" si="23"/>
        <v/>
      </c>
      <c r="S92" s="3" t="str">
        <f t="shared" si="27"/>
        <v>N</v>
      </c>
      <c r="U92" s="5">
        <v>43230</v>
      </c>
      <c r="X92" s="2" t="str">
        <f t="shared" si="28"/>
        <v/>
      </c>
      <c r="Y92" s="2" t="str">
        <f t="shared" ca="1" si="24"/>
        <v/>
      </c>
      <c r="AA92" s="2" t="str">
        <f t="shared" si="29"/>
        <v/>
      </c>
      <c r="AB92" s="2" t="str">
        <f t="shared" ca="1" si="25"/>
        <v/>
      </c>
      <c r="AD92" s="2" t="str">
        <f t="shared" si="30"/>
        <v/>
      </c>
      <c r="AE92" s="2" t="str">
        <f t="shared" ca="1" si="26"/>
        <v/>
      </c>
    </row>
    <row r="93" spans="7:31" x14ac:dyDescent="0.2">
      <c r="G93" s="2">
        <f t="shared" si="31"/>
        <v>43192</v>
      </c>
      <c r="H93" s="3" t="str">
        <f t="shared" si="32"/>
        <v>Monday</v>
      </c>
      <c r="I93" s="3" t="str">
        <f t="shared" si="21"/>
        <v>Easter Monday</v>
      </c>
      <c r="J93" s="3" t="str">
        <f t="shared" si="22"/>
        <v>Easter Monday</v>
      </c>
      <c r="K93" s="3" t="str">
        <f t="shared" si="33"/>
        <v>N</v>
      </c>
      <c r="M93" s="5">
        <v>43234</v>
      </c>
      <c r="P93" s="2">
        <f t="shared" si="34"/>
        <v>43192</v>
      </c>
      <c r="Q93" s="3" t="str">
        <f t="shared" si="35"/>
        <v>Monday</v>
      </c>
      <c r="R93" s="3" t="str">
        <f t="shared" si="23"/>
        <v>Easter Monday</v>
      </c>
      <c r="S93" s="3" t="str">
        <f t="shared" si="27"/>
        <v>N</v>
      </c>
      <c r="U93" s="5">
        <v>43231</v>
      </c>
      <c r="X93" s="2" t="str">
        <f t="shared" si="28"/>
        <v/>
      </c>
      <c r="Y93" s="2" t="str">
        <f t="shared" ca="1" si="24"/>
        <v/>
      </c>
      <c r="AA93" s="2" t="str">
        <f t="shared" si="29"/>
        <v/>
      </c>
      <c r="AB93" s="2" t="str">
        <f t="shared" ca="1" si="25"/>
        <v/>
      </c>
      <c r="AD93" s="2" t="str">
        <f t="shared" si="30"/>
        <v/>
      </c>
      <c r="AE93" s="2" t="str">
        <f t="shared" ca="1" si="26"/>
        <v/>
      </c>
    </row>
    <row r="94" spans="7:31" x14ac:dyDescent="0.2">
      <c r="G94" s="2">
        <f t="shared" si="31"/>
        <v>43193</v>
      </c>
      <c r="H94" s="3" t="str">
        <f t="shared" si="32"/>
        <v>Tuesday</v>
      </c>
      <c r="I94" s="3" t="str">
        <f t="shared" si="21"/>
        <v/>
      </c>
      <c r="J94" s="3" t="str">
        <f t="shared" si="22"/>
        <v/>
      </c>
      <c r="K94" s="3" t="str">
        <f t="shared" si="33"/>
        <v>Y</v>
      </c>
      <c r="M94" s="5">
        <v>43235</v>
      </c>
      <c r="P94" s="2">
        <f t="shared" si="34"/>
        <v>43193</v>
      </c>
      <c r="Q94" s="3" t="str">
        <f t="shared" si="35"/>
        <v>Tuesday</v>
      </c>
      <c r="R94" s="3" t="str">
        <f t="shared" si="23"/>
        <v/>
      </c>
      <c r="S94" s="3" t="str">
        <f t="shared" si="27"/>
        <v>Y</v>
      </c>
      <c r="U94" s="5">
        <v>43234</v>
      </c>
      <c r="X94" s="2" t="str">
        <f t="shared" si="28"/>
        <v/>
      </c>
      <c r="Y94" s="2" t="str">
        <f t="shared" ca="1" si="24"/>
        <v/>
      </c>
      <c r="AA94" s="2" t="str">
        <f t="shared" si="29"/>
        <v/>
      </c>
      <c r="AB94" s="2" t="str">
        <f t="shared" ca="1" si="25"/>
        <v/>
      </c>
      <c r="AD94" s="2" t="str">
        <f t="shared" si="30"/>
        <v/>
      </c>
      <c r="AE94" s="2" t="str">
        <f t="shared" ca="1" si="26"/>
        <v/>
      </c>
    </row>
    <row r="95" spans="7:31" x14ac:dyDescent="0.2">
      <c r="G95" s="2">
        <f t="shared" si="31"/>
        <v>43194</v>
      </c>
      <c r="H95" s="3" t="str">
        <f t="shared" si="32"/>
        <v>Wednesday</v>
      </c>
      <c r="I95" s="3" t="str">
        <f t="shared" si="21"/>
        <v/>
      </c>
      <c r="J95" s="3" t="str">
        <f t="shared" si="22"/>
        <v/>
      </c>
      <c r="K95" s="3" t="str">
        <f t="shared" si="33"/>
        <v>Y</v>
      </c>
      <c r="M95" s="5">
        <v>43236</v>
      </c>
      <c r="P95" s="2">
        <f t="shared" si="34"/>
        <v>43194</v>
      </c>
      <c r="Q95" s="3" t="str">
        <f t="shared" si="35"/>
        <v>Wednesday</v>
      </c>
      <c r="R95" s="3" t="str">
        <f t="shared" si="23"/>
        <v/>
      </c>
      <c r="S95" s="3" t="str">
        <f t="shared" si="27"/>
        <v>Y</v>
      </c>
      <c r="U95" s="5">
        <v>43235</v>
      </c>
      <c r="X95" s="2" t="str">
        <f t="shared" si="28"/>
        <v/>
      </c>
      <c r="Y95" s="2" t="str">
        <f t="shared" ca="1" si="24"/>
        <v/>
      </c>
      <c r="AA95" s="2" t="str">
        <f t="shared" si="29"/>
        <v/>
      </c>
      <c r="AB95" s="2" t="str">
        <f t="shared" ca="1" si="25"/>
        <v/>
      </c>
      <c r="AD95" s="2" t="str">
        <f t="shared" si="30"/>
        <v/>
      </c>
      <c r="AE95" s="2" t="str">
        <f t="shared" ca="1" si="26"/>
        <v/>
      </c>
    </row>
    <row r="96" spans="7:31" x14ac:dyDescent="0.2">
      <c r="G96" s="2">
        <f t="shared" si="31"/>
        <v>43195</v>
      </c>
      <c r="H96" s="3" t="str">
        <f t="shared" si="32"/>
        <v>Thursday</v>
      </c>
      <c r="I96" s="3" t="str">
        <f t="shared" si="21"/>
        <v/>
      </c>
      <c r="J96" s="3" t="str">
        <f t="shared" si="22"/>
        <v/>
      </c>
      <c r="K96" s="3" t="str">
        <f t="shared" si="33"/>
        <v>Y</v>
      </c>
      <c r="M96" s="5">
        <v>43237</v>
      </c>
      <c r="P96" s="2">
        <f t="shared" si="34"/>
        <v>43195</v>
      </c>
      <c r="Q96" s="3" t="str">
        <f t="shared" si="35"/>
        <v>Thursday</v>
      </c>
      <c r="R96" s="3" t="str">
        <f t="shared" si="23"/>
        <v/>
      </c>
      <c r="S96" s="3" t="str">
        <f t="shared" si="27"/>
        <v>Y</v>
      </c>
      <c r="U96" s="5">
        <v>43236</v>
      </c>
      <c r="X96" s="2" t="str">
        <f t="shared" si="28"/>
        <v/>
      </c>
      <c r="Y96" s="2" t="str">
        <f t="shared" ca="1" si="24"/>
        <v/>
      </c>
      <c r="AA96" s="2" t="str">
        <f t="shared" si="29"/>
        <v/>
      </c>
      <c r="AB96" s="2" t="str">
        <f t="shared" ca="1" si="25"/>
        <v/>
      </c>
      <c r="AD96" s="2" t="str">
        <f t="shared" si="30"/>
        <v/>
      </c>
      <c r="AE96" s="2" t="str">
        <f t="shared" ca="1" si="26"/>
        <v/>
      </c>
    </row>
    <row r="97" spans="7:31" x14ac:dyDescent="0.2">
      <c r="G97" s="2">
        <f t="shared" si="31"/>
        <v>43196</v>
      </c>
      <c r="H97" s="3" t="str">
        <f t="shared" si="32"/>
        <v>Friday</v>
      </c>
      <c r="I97" s="3" t="str">
        <f t="shared" si="21"/>
        <v/>
      </c>
      <c r="J97" s="3" t="str">
        <f t="shared" si="22"/>
        <v/>
      </c>
      <c r="K97" s="3" t="str">
        <f t="shared" si="33"/>
        <v>Y</v>
      </c>
      <c r="M97" s="5">
        <v>43238</v>
      </c>
      <c r="P97" s="2">
        <f t="shared" si="34"/>
        <v>43196</v>
      </c>
      <c r="Q97" s="3" t="str">
        <f t="shared" si="35"/>
        <v>Friday</v>
      </c>
      <c r="R97" s="3" t="str">
        <f t="shared" si="23"/>
        <v/>
      </c>
      <c r="S97" s="3" t="str">
        <f t="shared" si="27"/>
        <v>Y</v>
      </c>
      <c r="U97" s="5">
        <v>43237</v>
      </c>
      <c r="X97" s="2" t="str">
        <f t="shared" si="28"/>
        <v/>
      </c>
      <c r="Y97" s="2" t="str">
        <f t="shared" ca="1" si="24"/>
        <v/>
      </c>
      <c r="AA97" s="2" t="str">
        <f t="shared" si="29"/>
        <v/>
      </c>
      <c r="AB97" s="2" t="str">
        <f t="shared" ca="1" si="25"/>
        <v/>
      </c>
      <c r="AD97" s="2" t="str">
        <f t="shared" si="30"/>
        <v/>
      </c>
      <c r="AE97" s="2" t="str">
        <f t="shared" ca="1" si="26"/>
        <v/>
      </c>
    </row>
    <row r="98" spans="7:31" x14ac:dyDescent="0.2">
      <c r="G98" s="2">
        <f t="shared" si="31"/>
        <v>43197</v>
      </c>
      <c r="H98" s="3" t="str">
        <f t="shared" si="32"/>
        <v>Saturday</v>
      </c>
      <c r="I98" s="3" t="str">
        <f t="shared" si="21"/>
        <v/>
      </c>
      <c r="J98" s="3" t="str">
        <f t="shared" si="22"/>
        <v/>
      </c>
      <c r="K98" s="3" t="str">
        <f t="shared" si="33"/>
        <v>N</v>
      </c>
      <c r="M98" s="5">
        <v>43241</v>
      </c>
      <c r="P98" s="2">
        <f t="shared" si="34"/>
        <v>43197</v>
      </c>
      <c r="Q98" s="3" t="str">
        <f t="shared" si="35"/>
        <v>Saturday</v>
      </c>
      <c r="R98" s="3" t="str">
        <f t="shared" si="23"/>
        <v/>
      </c>
      <c r="S98" s="3" t="str">
        <f t="shared" si="27"/>
        <v>N</v>
      </c>
      <c r="U98" s="5">
        <v>43238</v>
      </c>
      <c r="X98" s="2" t="str">
        <f t="shared" si="28"/>
        <v/>
      </c>
      <c r="Y98" s="2" t="str">
        <f t="shared" ref="Y98:Y129" ca="1" si="36">IF(X98="","",IF(LOOKUP(X98,pvt_AdelaideSydneyWorkdays)=X98,X98,OFFSET(INDEX(pvt_AdelaideSydneyWorkdays,MATCH(LOOKUP(X98,pvt_AdelaideSydneyWorkdays),pvt_AdelaideSydneyWorkdays,0)),1,0)))</f>
        <v/>
      </c>
      <c r="AA98" s="2" t="str">
        <f t="shared" si="29"/>
        <v/>
      </c>
      <c r="AB98" s="2" t="str">
        <f t="shared" ref="AB98:AB129" ca="1" si="37">IF(AA98="","",IF(LOOKUP(AA98,pvt_AdelaideSydneyWorkdays)=AA98,AA98,OFFSET(INDEX(pvt_AdelaideSydneyWorkdays,MATCH(LOOKUP(AA98,pvt_AdelaideSydneyWorkdays),pvt_AdelaideSydneyWorkdays,0)),1,0)))</f>
        <v/>
      </c>
      <c r="AD98" s="2" t="str">
        <f t="shared" si="30"/>
        <v/>
      </c>
      <c r="AE98" s="2" t="str">
        <f t="shared" ref="AE98:AE129" ca="1" si="38">IF(AD98="","",IF(LOOKUP(AD98,pvt_AdelaideSydneyWorkdays)=AD98,AD98,OFFSET(INDEX(pvt_AdelaideSydneyWorkdays,MATCH(LOOKUP(AD98,pvt_AdelaideSydneyWorkdays),pvt_AdelaideSydneyWorkdays,0)),1,0)))</f>
        <v/>
      </c>
    </row>
    <row r="99" spans="7:31" x14ac:dyDescent="0.2">
      <c r="G99" s="2">
        <f t="shared" si="31"/>
        <v>43198</v>
      </c>
      <c r="H99" s="3" t="str">
        <f t="shared" si="32"/>
        <v>Sunday</v>
      </c>
      <c r="I99" s="3" t="str">
        <f t="shared" si="21"/>
        <v/>
      </c>
      <c r="J99" s="3" t="str">
        <f t="shared" si="22"/>
        <v/>
      </c>
      <c r="K99" s="3" t="str">
        <f t="shared" si="33"/>
        <v>N</v>
      </c>
      <c r="M99" s="5">
        <v>43242</v>
      </c>
      <c r="P99" s="2">
        <f t="shared" si="34"/>
        <v>43198</v>
      </c>
      <c r="Q99" s="3" t="str">
        <f t="shared" si="35"/>
        <v>Sunday</v>
      </c>
      <c r="R99" s="3" t="str">
        <f t="shared" si="23"/>
        <v/>
      </c>
      <c r="S99" s="3" t="str">
        <f t="shared" si="27"/>
        <v>N</v>
      </c>
      <c r="U99" s="5">
        <v>43241</v>
      </c>
      <c r="X99" s="2" t="str">
        <f t="shared" ref="X99:X130" si="39">IFERROR(IF(OR(EDATE(X98,1)&lt;=rng_MaturityDate),EDATE(X98,1),""),"")</f>
        <v/>
      </c>
      <c r="Y99" s="2" t="str">
        <f t="shared" ca="1" si="36"/>
        <v/>
      </c>
      <c r="AA99" s="2" t="str">
        <f t="shared" ref="AA99:AA130" si="40">IFERROR(IF(OR(EDATE(AA98,3)&lt;=rng_MaturityDate),EDATE(AA98,3),""),"")</f>
        <v/>
      </c>
      <c r="AB99" s="2" t="str">
        <f t="shared" ca="1" si="37"/>
        <v/>
      </c>
      <c r="AD99" s="2" t="str">
        <f t="shared" ref="AD99:AD130" si="41">IFERROR(IF(OR(EDATE(AD98,6)&lt;=rng_MaturityDate),EDATE(AD98,6),""),"")</f>
        <v/>
      </c>
      <c r="AE99" s="2" t="str">
        <f t="shared" ca="1" si="38"/>
        <v/>
      </c>
    </row>
    <row r="100" spans="7:31" x14ac:dyDescent="0.2">
      <c r="G100" s="2">
        <f t="shared" si="31"/>
        <v>43199</v>
      </c>
      <c r="H100" s="3" t="str">
        <f t="shared" si="32"/>
        <v>Monday</v>
      </c>
      <c r="I100" s="3" t="str">
        <f t="shared" si="21"/>
        <v/>
      </c>
      <c r="J100" s="3" t="str">
        <f t="shared" si="22"/>
        <v/>
      </c>
      <c r="K100" s="3" t="str">
        <f t="shared" si="33"/>
        <v>Y</v>
      </c>
      <c r="M100" s="5">
        <v>43243</v>
      </c>
      <c r="P100" s="2">
        <f t="shared" si="34"/>
        <v>43199</v>
      </c>
      <c r="Q100" s="3" t="str">
        <f t="shared" si="35"/>
        <v>Monday</v>
      </c>
      <c r="R100" s="3" t="str">
        <f t="shared" si="23"/>
        <v/>
      </c>
      <c r="S100" s="3" t="str">
        <f t="shared" si="27"/>
        <v>Y</v>
      </c>
      <c r="U100" s="5">
        <v>43242</v>
      </c>
      <c r="X100" s="2" t="str">
        <f t="shared" si="39"/>
        <v/>
      </c>
      <c r="Y100" s="2" t="str">
        <f t="shared" ca="1" si="36"/>
        <v/>
      </c>
      <c r="AA100" s="2" t="str">
        <f t="shared" si="40"/>
        <v/>
      </c>
      <c r="AB100" s="2" t="str">
        <f t="shared" ca="1" si="37"/>
        <v/>
      </c>
      <c r="AD100" s="2" t="str">
        <f t="shared" si="41"/>
        <v/>
      </c>
      <c r="AE100" s="2" t="str">
        <f t="shared" ca="1" si="38"/>
        <v/>
      </c>
    </row>
    <row r="101" spans="7:31" x14ac:dyDescent="0.2">
      <c r="G101" s="2">
        <f t="shared" si="31"/>
        <v>43200</v>
      </c>
      <c r="H101" s="3" t="str">
        <f t="shared" si="32"/>
        <v>Tuesday</v>
      </c>
      <c r="I101" s="3" t="str">
        <f t="shared" si="21"/>
        <v/>
      </c>
      <c r="J101" s="3" t="str">
        <f t="shared" si="22"/>
        <v/>
      </c>
      <c r="K101" s="3" t="str">
        <f t="shared" si="33"/>
        <v>Y</v>
      </c>
      <c r="M101" s="5">
        <v>43244</v>
      </c>
      <c r="P101" s="2">
        <f t="shared" si="34"/>
        <v>43200</v>
      </c>
      <c r="Q101" s="3" t="str">
        <f t="shared" si="35"/>
        <v>Tuesday</v>
      </c>
      <c r="R101" s="3" t="str">
        <f t="shared" si="23"/>
        <v/>
      </c>
      <c r="S101" s="3" t="str">
        <f t="shared" si="27"/>
        <v>Y</v>
      </c>
      <c r="U101" s="5">
        <v>43243</v>
      </c>
      <c r="X101" s="2" t="str">
        <f t="shared" si="39"/>
        <v/>
      </c>
      <c r="Y101" s="2" t="str">
        <f t="shared" ca="1" si="36"/>
        <v/>
      </c>
      <c r="AA101" s="2" t="str">
        <f t="shared" si="40"/>
        <v/>
      </c>
      <c r="AB101" s="2" t="str">
        <f t="shared" ca="1" si="37"/>
        <v/>
      </c>
      <c r="AD101" s="2" t="str">
        <f t="shared" si="41"/>
        <v/>
      </c>
      <c r="AE101" s="2" t="str">
        <f t="shared" ca="1" si="38"/>
        <v/>
      </c>
    </row>
    <row r="102" spans="7:31" x14ac:dyDescent="0.2">
      <c r="G102" s="2">
        <f t="shared" si="31"/>
        <v>43201</v>
      </c>
      <c r="H102" s="3" t="str">
        <f t="shared" si="32"/>
        <v>Wednesday</v>
      </c>
      <c r="I102" s="3" t="str">
        <f t="shared" si="21"/>
        <v/>
      </c>
      <c r="J102" s="3" t="str">
        <f t="shared" si="22"/>
        <v/>
      </c>
      <c r="K102" s="3" t="str">
        <f t="shared" si="33"/>
        <v>Y</v>
      </c>
      <c r="M102" s="5">
        <v>43245</v>
      </c>
      <c r="P102" s="2">
        <f t="shared" si="34"/>
        <v>43201</v>
      </c>
      <c r="Q102" s="3" t="str">
        <f t="shared" si="35"/>
        <v>Wednesday</v>
      </c>
      <c r="R102" s="3" t="str">
        <f t="shared" si="23"/>
        <v/>
      </c>
      <c r="S102" s="3" t="str">
        <f t="shared" si="27"/>
        <v>Y</v>
      </c>
      <c r="U102" s="5">
        <v>43244</v>
      </c>
      <c r="X102" s="2" t="str">
        <f t="shared" si="39"/>
        <v/>
      </c>
      <c r="Y102" s="2" t="str">
        <f t="shared" ca="1" si="36"/>
        <v/>
      </c>
      <c r="AA102" s="2" t="str">
        <f t="shared" si="40"/>
        <v/>
      </c>
      <c r="AB102" s="2" t="str">
        <f t="shared" ca="1" si="37"/>
        <v/>
      </c>
      <c r="AD102" s="2" t="str">
        <f t="shared" si="41"/>
        <v/>
      </c>
      <c r="AE102" s="2" t="str">
        <f t="shared" ca="1" si="38"/>
        <v/>
      </c>
    </row>
    <row r="103" spans="7:31" x14ac:dyDescent="0.2">
      <c r="G103" s="2">
        <f t="shared" si="31"/>
        <v>43202</v>
      </c>
      <c r="H103" s="3" t="str">
        <f t="shared" si="32"/>
        <v>Thursday</v>
      </c>
      <c r="I103" s="3" t="str">
        <f t="shared" si="21"/>
        <v/>
      </c>
      <c r="J103" s="3" t="str">
        <f t="shared" si="22"/>
        <v/>
      </c>
      <c r="K103" s="3" t="str">
        <f t="shared" si="33"/>
        <v>Y</v>
      </c>
      <c r="M103" s="5">
        <v>43248</v>
      </c>
      <c r="P103" s="2">
        <f t="shared" si="34"/>
        <v>43202</v>
      </c>
      <c r="Q103" s="3" t="str">
        <f t="shared" si="35"/>
        <v>Thursday</v>
      </c>
      <c r="R103" s="3" t="str">
        <f t="shared" si="23"/>
        <v/>
      </c>
      <c r="S103" s="3" t="str">
        <f t="shared" si="27"/>
        <v>Y</v>
      </c>
      <c r="U103" s="5">
        <v>43245</v>
      </c>
      <c r="X103" s="2" t="str">
        <f t="shared" si="39"/>
        <v/>
      </c>
      <c r="Y103" s="2" t="str">
        <f t="shared" ca="1" si="36"/>
        <v/>
      </c>
      <c r="AA103" s="2" t="str">
        <f t="shared" si="40"/>
        <v/>
      </c>
      <c r="AB103" s="2" t="str">
        <f t="shared" ca="1" si="37"/>
        <v/>
      </c>
      <c r="AD103" s="2" t="str">
        <f t="shared" si="41"/>
        <v/>
      </c>
      <c r="AE103" s="2" t="str">
        <f t="shared" ca="1" si="38"/>
        <v/>
      </c>
    </row>
    <row r="104" spans="7:31" x14ac:dyDescent="0.2">
      <c r="G104" s="2">
        <f t="shared" si="31"/>
        <v>43203</v>
      </c>
      <c r="H104" s="3" t="str">
        <f t="shared" si="32"/>
        <v>Friday</v>
      </c>
      <c r="I104" s="3" t="str">
        <f t="shared" si="21"/>
        <v/>
      </c>
      <c r="J104" s="3" t="str">
        <f t="shared" si="22"/>
        <v/>
      </c>
      <c r="K104" s="3" t="str">
        <f t="shared" si="33"/>
        <v>Y</v>
      </c>
      <c r="M104" s="5">
        <v>43249</v>
      </c>
      <c r="P104" s="2">
        <f t="shared" si="34"/>
        <v>43203</v>
      </c>
      <c r="Q104" s="3" t="str">
        <f t="shared" si="35"/>
        <v>Friday</v>
      </c>
      <c r="R104" s="3" t="str">
        <f t="shared" si="23"/>
        <v/>
      </c>
      <c r="S104" s="3" t="str">
        <f t="shared" si="27"/>
        <v>Y</v>
      </c>
      <c r="U104" s="5">
        <v>43248</v>
      </c>
      <c r="X104" s="2" t="str">
        <f t="shared" si="39"/>
        <v/>
      </c>
      <c r="Y104" s="2" t="str">
        <f t="shared" ca="1" si="36"/>
        <v/>
      </c>
      <c r="AA104" s="2" t="str">
        <f t="shared" si="40"/>
        <v/>
      </c>
      <c r="AB104" s="2" t="str">
        <f t="shared" ca="1" si="37"/>
        <v/>
      </c>
      <c r="AD104" s="2" t="str">
        <f t="shared" si="41"/>
        <v/>
      </c>
      <c r="AE104" s="2" t="str">
        <f t="shared" ca="1" si="38"/>
        <v/>
      </c>
    </row>
    <row r="105" spans="7:31" x14ac:dyDescent="0.2">
      <c r="G105" s="2">
        <f t="shared" si="31"/>
        <v>43204</v>
      </c>
      <c r="H105" s="3" t="str">
        <f t="shared" si="32"/>
        <v>Saturday</v>
      </c>
      <c r="I105" s="3" t="str">
        <f t="shared" si="21"/>
        <v/>
      </c>
      <c r="J105" s="3" t="str">
        <f t="shared" si="22"/>
        <v/>
      </c>
      <c r="K105" s="3" t="str">
        <f t="shared" si="33"/>
        <v>N</v>
      </c>
      <c r="M105" s="5">
        <v>43250</v>
      </c>
      <c r="P105" s="2">
        <f t="shared" si="34"/>
        <v>43204</v>
      </c>
      <c r="Q105" s="3" t="str">
        <f t="shared" si="35"/>
        <v>Saturday</v>
      </c>
      <c r="R105" s="3" t="str">
        <f t="shared" si="23"/>
        <v/>
      </c>
      <c r="S105" s="3" t="str">
        <f t="shared" si="27"/>
        <v>N</v>
      </c>
      <c r="U105" s="5">
        <v>43249</v>
      </c>
      <c r="X105" s="2" t="str">
        <f t="shared" si="39"/>
        <v/>
      </c>
      <c r="Y105" s="2" t="str">
        <f t="shared" ca="1" si="36"/>
        <v/>
      </c>
      <c r="AA105" s="2" t="str">
        <f t="shared" si="40"/>
        <v/>
      </c>
      <c r="AB105" s="2" t="str">
        <f t="shared" ca="1" si="37"/>
        <v/>
      </c>
      <c r="AD105" s="2" t="str">
        <f t="shared" si="41"/>
        <v/>
      </c>
      <c r="AE105" s="2" t="str">
        <f t="shared" ca="1" si="38"/>
        <v/>
      </c>
    </row>
    <row r="106" spans="7:31" x14ac:dyDescent="0.2">
      <c r="G106" s="2">
        <f t="shared" si="31"/>
        <v>43205</v>
      </c>
      <c r="H106" s="3" t="str">
        <f t="shared" si="32"/>
        <v>Sunday</v>
      </c>
      <c r="I106" s="3" t="str">
        <f t="shared" si="21"/>
        <v/>
      </c>
      <c r="J106" s="3" t="str">
        <f t="shared" si="22"/>
        <v/>
      </c>
      <c r="K106" s="3" t="str">
        <f t="shared" si="33"/>
        <v>N</v>
      </c>
      <c r="M106" s="5">
        <v>43251</v>
      </c>
      <c r="P106" s="2">
        <f t="shared" si="34"/>
        <v>43205</v>
      </c>
      <c r="Q106" s="3" t="str">
        <f t="shared" si="35"/>
        <v>Sunday</v>
      </c>
      <c r="R106" s="3" t="str">
        <f t="shared" si="23"/>
        <v/>
      </c>
      <c r="S106" s="3" t="str">
        <f t="shared" si="27"/>
        <v>N</v>
      </c>
      <c r="U106" s="5">
        <v>43250</v>
      </c>
      <c r="X106" s="2" t="str">
        <f t="shared" si="39"/>
        <v/>
      </c>
      <c r="Y106" s="2" t="str">
        <f t="shared" ca="1" si="36"/>
        <v/>
      </c>
      <c r="AA106" s="2" t="str">
        <f t="shared" si="40"/>
        <v/>
      </c>
      <c r="AB106" s="2" t="str">
        <f t="shared" ca="1" si="37"/>
        <v/>
      </c>
      <c r="AD106" s="2" t="str">
        <f t="shared" si="41"/>
        <v/>
      </c>
      <c r="AE106" s="2" t="str">
        <f t="shared" ca="1" si="38"/>
        <v/>
      </c>
    </row>
    <row r="107" spans="7:31" x14ac:dyDescent="0.2">
      <c r="G107" s="2">
        <f t="shared" si="31"/>
        <v>43206</v>
      </c>
      <c r="H107" s="3" t="str">
        <f t="shared" si="32"/>
        <v>Monday</v>
      </c>
      <c r="I107" s="3" t="str">
        <f t="shared" si="21"/>
        <v/>
      </c>
      <c r="J107" s="3" t="str">
        <f t="shared" si="22"/>
        <v/>
      </c>
      <c r="K107" s="3" t="str">
        <f t="shared" si="33"/>
        <v>Y</v>
      </c>
      <c r="M107" s="5">
        <v>43252</v>
      </c>
      <c r="P107" s="2">
        <f t="shared" si="34"/>
        <v>43206</v>
      </c>
      <c r="Q107" s="3" t="str">
        <f t="shared" si="35"/>
        <v>Monday</v>
      </c>
      <c r="R107" s="3" t="str">
        <f t="shared" si="23"/>
        <v/>
      </c>
      <c r="S107" s="3" t="str">
        <f t="shared" si="27"/>
        <v>Y</v>
      </c>
      <c r="U107" s="5">
        <v>43251</v>
      </c>
      <c r="X107" s="2" t="str">
        <f t="shared" si="39"/>
        <v/>
      </c>
      <c r="Y107" s="2" t="str">
        <f t="shared" ca="1" si="36"/>
        <v/>
      </c>
      <c r="AA107" s="2" t="str">
        <f t="shared" si="40"/>
        <v/>
      </c>
      <c r="AB107" s="2" t="str">
        <f t="shared" ca="1" si="37"/>
        <v/>
      </c>
      <c r="AD107" s="2" t="str">
        <f t="shared" si="41"/>
        <v/>
      </c>
      <c r="AE107" s="2" t="str">
        <f t="shared" ca="1" si="38"/>
        <v/>
      </c>
    </row>
    <row r="108" spans="7:31" x14ac:dyDescent="0.2">
      <c r="G108" s="2">
        <f t="shared" si="31"/>
        <v>43207</v>
      </c>
      <c r="H108" s="3" t="str">
        <f t="shared" si="32"/>
        <v>Tuesday</v>
      </c>
      <c r="I108" s="3" t="str">
        <f t="shared" si="21"/>
        <v/>
      </c>
      <c r="J108" s="3" t="str">
        <f t="shared" si="22"/>
        <v/>
      </c>
      <c r="K108" s="3" t="str">
        <f t="shared" si="33"/>
        <v>Y</v>
      </c>
      <c r="M108" s="5">
        <v>43255</v>
      </c>
      <c r="P108" s="2">
        <f t="shared" si="34"/>
        <v>43207</v>
      </c>
      <c r="Q108" s="3" t="str">
        <f t="shared" si="35"/>
        <v>Tuesday</v>
      </c>
      <c r="R108" s="3" t="str">
        <f t="shared" si="23"/>
        <v/>
      </c>
      <c r="S108" s="3" t="str">
        <f t="shared" si="27"/>
        <v>Y</v>
      </c>
      <c r="U108" s="5">
        <v>43252</v>
      </c>
      <c r="X108" s="2" t="str">
        <f t="shared" si="39"/>
        <v/>
      </c>
      <c r="Y108" s="2" t="str">
        <f t="shared" ca="1" si="36"/>
        <v/>
      </c>
      <c r="AA108" s="2" t="str">
        <f t="shared" si="40"/>
        <v/>
      </c>
      <c r="AB108" s="2" t="str">
        <f t="shared" ca="1" si="37"/>
        <v/>
      </c>
      <c r="AD108" s="2" t="str">
        <f t="shared" si="41"/>
        <v/>
      </c>
      <c r="AE108" s="2" t="str">
        <f t="shared" ca="1" si="38"/>
        <v/>
      </c>
    </row>
    <row r="109" spans="7:31" x14ac:dyDescent="0.2">
      <c r="G109" s="2">
        <f t="shared" si="31"/>
        <v>43208</v>
      </c>
      <c r="H109" s="3" t="str">
        <f t="shared" si="32"/>
        <v>Wednesday</v>
      </c>
      <c r="I109" s="3" t="str">
        <f t="shared" si="21"/>
        <v/>
      </c>
      <c r="J109" s="3" t="str">
        <f t="shared" si="22"/>
        <v/>
      </c>
      <c r="K109" s="3" t="str">
        <f t="shared" si="33"/>
        <v>Y</v>
      </c>
      <c r="M109" s="5">
        <v>43256</v>
      </c>
      <c r="P109" s="2">
        <f t="shared" si="34"/>
        <v>43208</v>
      </c>
      <c r="Q109" s="3" t="str">
        <f t="shared" si="35"/>
        <v>Wednesday</v>
      </c>
      <c r="R109" s="3" t="str">
        <f t="shared" si="23"/>
        <v/>
      </c>
      <c r="S109" s="3" t="str">
        <f t="shared" si="27"/>
        <v>Y</v>
      </c>
      <c r="U109" s="5">
        <v>43255</v>
      </c>
      <c r="X109" s="2" t="str">
        <f t="shared" si="39"/>
        <v/>
      </c>
      <c r="Y109" s="2" t="str">
        <f t="shared" ca="1" si="36"/>
        <v/>
      </c>
      <c r="AA109" s="2" t="str">
        <f t="shared" si="40"/>
        <v/>
      </c>
      <c r="AB109" s="2" t="str">
        <f t="shared" ca="1" si="37"/>
        <v/>
      </c>
      <c r="AD109" s="2" t="str">
        <f t="shared" si="41"/>
        <v/>
      </c>
      <c r="AE109" s="2" t="str">
        <f t="shared" ca="1" si="38"/>
        <v/>
      </c>
    </row>
    <row r="110" spans="7:31" x14ac:dyDescent="0.2">
      <c r="G110" s="2">
        <f t="shared" si="31"/>
        <v>43209</v>
      </c>
      <c r="H110" s="3" t="str">
        <f t="shared" si="32"/>
        <v>Thursday</v>
      </c>
      <c r="I110" s="3" t="str">
        <f t="shared" si="21"/>
        <v/>
      </c>
      <c r="J110" s="3" t="str">
        <f t="shared" si="22"/>
        <v/>
      </c>
      <c r="K110" s="3" t="str">
        <f t="shared" si="33"/>
        <v>Y</v>
      </c>
      <c r="M110" s="5">
        <v>43257</v>
      </c>
      <c r="P110" s="2">
        <f t="shared" si="34"/>
        <v>43209</v>
      </c>
      <c r="Q110" s="3" t="str">
        <f t="shared" si="35"/>
        <v>Thursday</v>
      </c>
      <c r="R110" s="3" t="str">
        <f t="shared" si="23"/>
        <v/>
      </c>
      <c r="S110" s="3" t="str">
        <f t="shared" si="27"/>
        <v>Y</v>
      </c>
      <c r="U110" s="5">
        <v>43256</v>
      </c>
      <c r="X110" s="2" t="str">
        <f t="shared" si="39"/>
        <v/>
      </c>
      <c r="Y110" s="2" t="str">
        <f t="shared" ca="1" si="36"/>
        <v/>
      </c>
      <c r="AA110" s="2" t="str">
        <f t="shared" si="40"/>
        <v/>
      </c>
      <c r="AB110" s="2" t="str">
        <f t="shared" ca="1" si="37"/>
        <v/>
      </c>
      <c r="AD110" s="2" t="str">
        <f t="shared" si="41"/>
        <v/>
      </c>
      <c r="AE110" s="2" t="str">
        <f t="shared" ca="1" si="38"/>
        <v/>
      </c>
    </row>
    <row r="111" spans="7:31" x14ac:dyDescent="0.2">
      <c r="G111" s="2">
        <f t="shared" si="31"/>
        <v>43210</v>
      </c>
      <c r="H111" s="3" t="str">
        <f t="shared" si="32"/>
        <v>Friday</v>
      </c>
      <c r="I111" s="3" t="str">
        <f t="shared" si="21"/>
        <v/>
      </c>
      <c r="J111" s="3" t="str">
        <f t="shared" si="22"/>
        <v/>
      </c>
      <c r="K111" s="3" t="str">
        <f t="shared" si="33"/>
        <v>Y</v>
      </c>
      <c r="M111" s="5">
        <v>43258</v>
      </c>
      <c r="P111" s="2">
        <f t="shared" si="34"/>
        <v>43210</v>
      </c>
      <c r="Q111" s="3" t="str">
        <f t="shared" si="35"/>
        <v>Friday</v>
      </c>
      <c r="R111" s="3" t="str">
        <f t="shared" si="23"/>
        <v/>
      </c>
      <c r="S111" s="3" t="str">
        <f t="shared" si="27"/>
        <v>Y</v>
      </c>
      <c r="U111" s="5">
        <v>43257</v>
      </c>
      <c r="X111" s="2" t="str">
        <f t="shared" si="39"/>
        <v/>
      </c>
      <c r="Y111" s="2" t="str">
        <f t="shared" ca="1" si="36"/>
        <v/>
      </c>
      <c r="AA111" s="2" t="str">
        <f t="shared" si="40"/>
        <v/>
      </c>
      <c r="AB111" s="2" t="str">
        <f t="shared" ca="1" si="37"/>
        <v/>
      </c>
      <c r="AD111" s="2" t="str">
        <f t="shared" si="41"/>
        <v/>
      </c>
      <c r="AE111" s="2" t="str">
        <f t="shared" ca="1" si="38"/>
        <v/>
      </c>
    </row>
    <row r="112" spans="7:31" x14ac:dyDescent="0.2">
      <c r="G112" s="2">
        <f t="shared" si="31"/>
        <v>43211</v>
      </c>
      <c r="H112" s="3" t="str">
        <f t="shared" si="32"/>
        <v>Saturday</v>
      </c>
      <c r="I112" s="3" t="str">
        <f t="shared" si="21"/>
        <v/>
      </c>
      <c r="J112" s="3" t="str">
        <f t="shared" si="22"/>
        <v/>
      </c>
      <c r="K112" s="3" t="str">
        <f t="shared" si="33"/>
        <v>N</v>
      </c>
      <c r="M112" s="5">
        <v>43259</v>
      </c>
      <c r="P112" s="2">
        <f t="shared" si="34"/>
        <v>43211</v>
      </c>
      <c r="Q112" s="3" t="str">
        <f t="shared" si="35"/>
        <v>Saturday</v>
      </c>
      <c r="R112" s="3" t="str">
        <f t="shared" si="23"/>
        <v/>
      </c>
      <c r="S112" s="3" t="str">
        <f t="shared" si="27"/>
        <v>N</v>
      </c>
      <c r="U112" s="5">
        <v>43258</v>
      </c>
      <c r="X112" s="2" t="str">
        <f t="shared" si="39"/>
        <v/>
      </c>
      <c r="Y112" s="2" t="str">
        <f t="shared" ca="1" si="36"/>
        <v/>
      </c>
      <c r="AA112" s="2" t="str">
        <f t="shared" si="40"/>
        <v/>
      </c>
      <c r="AB112" s="2" t="str">
        <f t="shared" ca="1" si="37"/>
        <v/>
      </c>
      <c r="AD112" s="2" t="str">
        <f t="shared" si="41"/>
        <v/>
      </c>
      <c r="AE112" s="2" t="str">
        <f t="shared" ca="1" si="38"/>
        <v/>
      </c>
    </row>
    <row r="113" spans="7:31" x14ac:dyDescent="0.2">
      <c r="G113" s="2">
        <f t="shared" si="31"/>
        <v>43212</v>
      </c>
      <c r="H113" s="3" t="str">
        <f t="shared" si="32"/>
        <v>Sunday</v>
      </c>
      <c r="I113" s="3" t="str">
        <f t="shared" si="21"/>
        <v/>
      </c>
      <c r="J113" s="3" t="str">
        <f t="shared" si="22"/>
        <v/>
      </c>
      <c r="K113" s="3" t="str">
        <f t="shared" si="33"/>
        <v>N</v>
      </c>
      <c r="M113" s="5">
        <v>43263</v>
      </c>
      <c r="P113" s="2">
        <f t="shared" si="34"/>
        <v>43212</v>
      </c>
      <c r="Q113" s="3" t="str">
        <f t="shared" si="35"/>
        <v>Sunday</v>
      </c>
      <c r="R113" s="3" t="str">
        <f t="shared" si="23"/>
        <v/>
      </c>
      <c r="S113" s="3" t="str">
        <f t="shared" si="27"/>
        <v>N</v>
      </c>
      <c r="U113" s="5">
        <v>43259</v>
      </c>
      <c r="X113" s="2" t="str">
        <f t="shared" si="39"/>
        <v/>
      </c>
      <c r="Y113" s="2" t="str">
        <f t="shared" ca="1" si="36"/>
        <v/>
      </c>
      <c r="AA113" s="2" t="str">
        <f t="shared" si="40"/>
        <v/>
      </c>
      <c r="AB113" s="2" t="str">
        <f t="shared" ca="1" si="37"/>
        <v/>
      </c>
      <c r="AD113" s="2" t="str">
        <f t="shared" si="41"/>
        <v/>
      </c>
      <c r="AE113" s="2" t="str">
        <f t="shared" ca="1" si="38"/>
        <v/>
      </c>
    </row>
    <row r="114" spans="7:31" x14ac:dyDescent="0.2">
      <c r="G114" s="2">
        <f t="shared" si="31"/>
        <v>43213</v>
      </c>
      <c r="H114" s="3" t="str">
        <f t="shared" si="32"/>
        <v>Monday</v>
      </c>
      <c r="I114" s="3" t="str">
        <f t="shared" si="21"/>
        <v/>
      </c>
      <c r="J114" s="3" t="str">
        <f t="shared" si="22"/>
        <v/>
      </c>
      <c r="K114" s="3" t="str">
        <f t="shared" si="33"/>
        <v>Y</v>
      </c>
      <c r="M114" s="5">
        <v>43264</v>
      </c>
      <c r="P114" s="2">
        <f t="shared" si="34"/>
        <v>43213</v>
      </c>
      <c r="Q114" s="3" t="str">
        <f t="shared" si="35"/>
        <v>Monday</v>
      </c>
      <c r="R114" s="3" t="str">
        <f t="shared" si="23"/>
        <v/>
      </c>
      <c r="S114" s="3" t="str">
        <f t="shared" si="27"/>
        <v>Y</v>
      </c>
      <c r="U114" s="5">
        <v>43263</v>
      </c>
      <c r="X114" s="2" t="str">
        <f t="shared" si="39"/>
        <v/>
      </c>
      <c r="Y114" s="2" t="str">
        <f t="shared" ca="1" si="36"/>
        <v/>
      </c>
      <c r="AA114" s="2" t="str">
        <f t="shared" si="40"/>
        <v/>
      </c>
      <c r="AB114" s="2" t="str">
        <f t="shared" ca="1" si="37"/>
        <v/>
      </c>
      <c r="AD114" s="2" t="str">
        <f t="shared" si="41"/>
        <v/>
      </c>
      <c r="AE114" s="2" t="str">
        <f t="shared" ca="1" si="38"/>
        <v/>
      </c>
    </row>
    <row r="115" spans="7:31" x14ac:dyDescent="0.2">
      <c r="G115" s="2">
        <f t="shared" si="31"/>
        <v>43214</v>
      </c>
      <c r="H115" s="3" t="str">
        <f t="shared" si="32"/>
        <v>Tuesday</v>
      </c>
      <c r="I115" s="3" t="str">
        <f t="shared" si="21"/>
        <v/>
      </c>
      <c r="J115" s="3" t="str">
        <f t="shared" si="22"/>
        <v/>
      </c>
      <c r="K115" s="3" t="str">
        <f t="shared" si="33"/>
        <v>Y</v>
      </c>
      <c r="M115" s="5">
        <v>43265</v>
      </c>
      <c r="P115" s="2">
        <f t="shared" si="34"/>
        <v>43214</v>
      </c>
      <c r="Q115" s="3" t="str">
        <f t="shared" si="35"/>
        <v>Tuesday</v>
      </c>
      <c r="R115" s="3" t="str">
        <f t="shared" si="23"/>
        <v/>
      </c>
      <c r="S115" s="3" t="str">
        <f t="shared" si="27"/>
        <v>Y</v>
      </c>
      <c r="U115" s="5">
        <v>43264</v>
      </c>
      <c r="X115" s="2" t="str">
        <f t="shared" si="39"/>
        <v/>
      </c>
      <c r="Y115" s="2" t="str">
        <f t="shared" ca="1" si="36"/>
        <v/>
      </c>
      <c r="AA115" s="2" t="str">
        <f t="shared" si="40"/>
        <v/>
      </c>
      <c r="AB115" s="2" t="str">
        <f t="shared" ca="1" si="37"/>
        <v/>
      </c>
      <c r="AD115" s="2" t="str">
        <f t="shared" si="41"/>
        <v/>
      </c>
      <c r="AE115" s="2" t="str">
        <f t="shared" ca="1" si="38"/>
        <v/>
      </c>
    </row>
    <row r="116" spans="7:31" x14ac:dyDescent="0.2">
      <c r="G116" s="2">
        <f t="shared" si="31"/>
        <v>43215</v>
      </c>
      <c r="H116" s="3" t="str">
        <f t="shared" si="32"/>
        <v>Wednesday</v>
      </c>
      <c r="I116" s="3" t="str">
        <f t="shared" si="21"/>
        <v>Anzac Day</v>
      </c>
      <c r="J116" s="3" t="str">
        <f t="shared" si="22"/>
        <v>Anzac Day</v>
      </c>
      <c r="K116" s="3" t="str">
        <f t="shared" si="33"/>
        <v>N</v>
      </c>
      <c r="M116" s="5">
        <v>43266</v>
      </c>
      <c r="P116" s="2">
        <f t="shared" si="34"/>
        <v>43215</v>
      </c>
      <c r="Q116" s="3" t="str">
        <f t="shared" si="35"/>
        <v>Wednesday</v>
      </c>
      <c r="R116" s="3" t="str">
        <f t="shared" si="23"/>
        <v>Anzac Day</v>
      </c>
      <c r="S116" s="3" t="str">
        <f t="shared" si="27"/>
        <v>N</v>
      </c>
      <c r="U116" s="5">
        <v>43265</v>
      </c>
      <c r="X116" s="2" t="str">
        <f t="shared" si="39"/>
        <v/>
      </c>
      <c r="Y116" s="2" t="str">
        <f t="shared" ca="1" si="36"/>
        <v/>
      </c>
      <c r="AA116" s="2" t="str">
        <f t="shared" si="40"/>
        <v/>
      </c>
      <c r="AB116" s="2" t="str">
        <f t="shared" ca="1" si="37"/>
        <v/>
      </c>
      <c r="AD116" s="2" t="str">
        <f t="shared" si="41"/>
        <v/>
      </c>
      <c r="AE116" s="2" t="str">
        <f t="shared" ca="1" si="38"/>
        <v/>
      </c>
    </row>
    <row r="117" spans="7:31" x14ac:dyDescent="0.2">
      <c r="G117" s="2">
        <f t="shared" si="31"/>
        <v>43216</v>
      </c>
      <c r="H117" s="3" t="str">
        <f t="shared" si="32"/>
        <v>Thursday</v>
      </c>
      <c r="I117" s="3" t="str">
        <f t="shared" si="21"/>
        <v/>
      </c>
      <c r="J117" s="3" t="str">
        <f t="shared" si="22"/>
        <v/>
      </c>
      <c r="K117" s="3" t="str">
        <f t="shared" si="33"/>
        <v>Y</v>
      </c>
      <c r="M117" s="5">
        <v>43269</v>
      </c>
      <c r="P117" s="2">
        <f t="shared" si="34"/>
        <v>43216</v>
      </c>
      <c r="Q117" s="3" t="str">
        <f t="shared" si="35"/>
        <v>Thursday</v>
      </c>
      <c r="R117" s="3" t="str">
        <f t="shared" si="23"/>
        <v/>
      </c>
      <c r="S117" s="3" t="str">
        <f t="shared" si="27"/>
        <v>Y</v>
      </c>
      <c r="U117" s="5">
        <v>43266</v>
      </c>
      <c r="X117" s="2" t="str">
        <f t="shared" si="39"/>
        <v/>
      </c>
      <c r="Y117" s="2" t="str">
        <f t="shared" ca="1" si="36"/>
        <v/>
      </c>
      <c r="AA117" s="2" t="str">
        <f t="shared" si="40"/>
        <v/>
      </c>
      <c r="AB117" s="2" t="str">
        <f t="shared" ca="1" si="37"/>
        <v/>
      </c>
      <c r="AD117" s="2" t="str">
        <f t="shared" si="41"/>
        <v/>
      </c>
      <c r="AE117" s="2" t="str">
        <f t="shared" ca="1" si="38"/>
        <v/>
      </c>
    </row>
    <row r="118" spans="7:31" x14ac:dyDescent="0.2">
      <c r="G118" s="2">
        <f t="shared" si="31"/>
        <v>43217</v>
      </c>
      <c r="H118" s="3" t="str">
        <f t="shared" si="32"/>
        <v>Friday</v>
      </c>
      <c r="I118" s="3" t="str">
        <f t="shared" si="21"/>
        <v/>
      </c>
      <c r="J118" s="3" t="str">
        <f t="shared" si="22"/>
        <v/>
      </c>
      <c r="K118" s="3" t="str">
        <f t="shared" si="33"/>
        <v>Y</v>
      </c>
      <c r="M118" s="5">
        <v>43270</v>
      </c>
      <c r="P118" s="2">
        <f t="shared" si="34"/>
        <v>43217</v>
      </c>
      <c r="Q118" s="3" t="str">
        <f t="shared" si="35"/>
        <v>Friday</v>
      </c>
      <c r="R118" s="3" t="str">
        <f t="shared" si="23"/>
        <v/>
      </c>
      <c r="S118" s="3" t="str">
        <f t="shared" si="27"/>
        <v>Y</v>
      </c>
      <c r="U118" s="5">
        <v>43269</v>
      </c>
      <c r="X118" s="2" t="str">
        <f t="shared" si="39"/>
        <v/>
      </c>
      <c r="Y118" s="2" t="str">
        <f t="shared" ca="1" si="36"/>
        <v/>
      </c>
      <c r="AA118" s="2" t="str">
        <f t="shared" si="40"/>
        <v/>
      </c>
      <c r="AB118" s="2" t="str">
        <f t="shared" ca="1" si="37"/>
        <v/>
      </c>
      <c r="AD118" s="2" t="str">
        <f t="shared" si="41"/>
        <v/>
      </c>
      <c r="AE118" s="2" t="str">
        <f t="shared" ca="1" si="38"/>
        <v/>
      </c>
    </row>
    <row r="119" spans="7:31" x14ac:dyDescent="0.2">
      <c r="G119" s="2">
        <f t="shared" si="31"/>
        <v>43218</v>
      </c>
      <c r="H119" s="3" t="str">
        <f t="shared" si="32"/>
        <v>Saturday</v>
      </c>
      <c r="I119" s="3" t="str">
        <f t="shared" si="21"/>
        <v/>
      </c>
      <c r="J119" s="3" t="str">
        <f t="shared" si="22"/>
        <v/>
      </c>
      <c r="K119" s="3" t="str">
        <f t="shared" si="33"/>
        <v>N</v>
      </c>
      <c r="M119" s="5">
        <v>43271</v>
      </c>
      <c r="P119" s="2">
        <f t="shared" si="34"/>
        <v>43218</v>
      </c>
      <c r="Q119" s="3" t="str">
        <f t="shared" si="35"/>
        <v>Saturday</v>
      </c>
      <c r="R119" s="3" t="str">
        <f t="shared" si="23"/>
        <v/>
      </c>
      <c r="S119" s="3" t="str">
        <f t="shared" si="27"/>
        <v>N</v>
      </c>
      <c r="U119" s="5">
        <v>43270</v>
      </c>
      <c r="X119" s="2" t="str">
        <f t="shared" si="39"/>
        <v/>
      </c>
      <c r="Y119" s="2" t="str">
        <f t="shared" ca="1" si="36"/>
        <v/>
      </c>
      <c r="AA119" s="2" t="str">
        <f t="shared" si="40"/>
        <v/>
      </c>
      <c r="AB119" s="2" t="str">
        <f t="shared" ca="1" si="37"/>
        <v/>
      </c>
      <c r="AD119" s="2" t="str">
        <f t="shared" si="41"/>
        <v/>
      </c>
      <c r="AE119" s="2" t="str">
        <f t="shared" ca="1" si="38"/>
        <v/>
      </c>
    </row>
    <row r="120" spans="7:31" x14ac:dyDescent="0.2">
      <c r="G120" s="2">
        <f t="shared" si="31"/>
        <v>43219</v>
      </c>
      <c r="H120" s="3" t="str">
        <f t="shared" si="32"/>
        <v>Sunday</v>
      </c>
      <c r="I120" s="3" t="str">
        <f t="shared" si="21"/>
        <v/>
      </c>
      <c r="J120" s="3" t="str">
        <f t="shared" si="22"/>
        <v/>
      </c>
      <c r="K120" s="3" t="str">
        <f t="shared" si="33"/>
        <v>N</v>
      </c>
      <c r="M120" s="5">
        <v>43272</v>
      </c>
      <c r="P120" s="2">
        <f t="shared" si="34"/>
        <v>43219</v>
      </c>
      <c r="Q120" s="3" t="str">
        <f t="shared" si="35"/>
        <v>Sunday</v>
      </c>
      <c r="R120" s="3" t="str">
        <f t="shared" si="23"/>
        <v/>
      </c>
      <c r="S120" s="3" t="str">
        <f t="shared" si="27"/>
        <v>N</v>
      </c>
      <c r="U120" s="5">
        <v>43271</v>
      </c>
      <c r="X120" s="2" t="str">
        <f t="shared" si="39"/>
        <v/>
      </c>
      <c r="Y120" s="2" t="str">
        <f t="shared" ca="1" si="36"/>
        <v/>
      </c>
      <c r="AA120" s="2" t="str">
        <f t="shared" si="40"/>
        <v/>
      </c>
      <c r="AB120" s="2" t="str">
        <f t="shared" ca="1" si="37"/>
        <v/>
      </c>
      <c r="AD120" s="2" t="str">
        <f t="shared" si="41"/>
        <v/>
      </c>
      <c r="AE120" s="2" t="str">
        <f t="shared" ca="1" si="38"/>
        <v/>
      </c>
    </row>
    <row r="121" spans="7:31" x14ac:dyDescent="0.2">
      <c r="G121" s="2">
        <f t="shared" si="31"/>
        <v>43220</v>
      </c>
      <c r="H121" s="3" t="str">
        <f t="shared" si="32"/>
        <v>Monday</v>
      </c>
      <c r="I121" s="3" t="str">
        <f t="shared" si="21"/>
        <v/>
      </c>
      <c r="J121" s="3" t="str">
        <f t="shared" si="22"/>
        <v/>
      </c>
      <c r="K121" s="3" t="str">
        <f t="shared" si="33"/>
        <v>Y</v>
      </c>
      <c r="M121" s="5">
        <v>43273</v>
      </c>
      <c r="P121" s="2">
        <f t="shared" si="34"/>
        <v>43220</v>
      </c>
      <c r="Q121" s="3" t="str">
        <f t="shared" si="35"/>
        <v>Monday</v>
      </c>
      <c r="R121" s="3" t="str">
        <f t="shared" si="23"/>
        <v/>
      </c>
      <c r="S121" s="3" t="str">
        <f t="shared" si="27"/>
        <v>Y</v>
      </c>
      <c r="U121" s="5">
        <v>43272</v>
      </c>
      <c r="X121" s="2" t="str">
        <f t="shared" si="39"/>
        <v/>
      </c>
      <c r="Y121" s="2" t="str">
        <f t="shared" ca="1" si="36"/>
        <v/>
      </c>
      <c r="AA121" s="2" t="str">
        <f t="shared" si="40"/>
        <v/>
      </c>
      <c r="AB121" s="2" t="str">
        <f t="shared" ca="1" si="37"/>
        <v/>
      </c>
      <c r="AD121" s="2" t="str">
        <f t="shared" si="41"/>
        <v/>
      </c>
      <c r="AE121" s="2" t="str">
        <f t="shared" ca="1" si="38"/>
        <v/>
      </c>
    </row>
    <row r="122" spans="7:31" x14ac:dyDescent="0.2">
      <c r="G122" s="2">
        <f t="shared" si="31"/>
        <v>43221</v>
      </c>
      <c r="H122" s="3" t="str">
        <f t="shared" si="32"/>
        <v>Tuesday</v>
      </c>
      <c r="I122" s="3" t="str">
        <f t="shared" si="21"/>
        <v/>
      </c>
      <c r="J122" s="3" t="str">
        <f t="shared" si="22"/>
        <v/>
      </c>
      <c r="K122" s="3" t="str">
        <f t="shared" si="33"/>
        <v>Y</v>
      </c>
      <c r="M122" s="5">
        <v>43276</v>
      </c>
      <c r="P122" s="2">
        <f t="shared" si="34"/>
        <v>43221</v>
      </c>
      <c r="Q122" s="3" t="str">
        <f t="shared" si="35"/>
        <v>Tuesday</v>
      </c>
      <c r="R122" s="3" t="str">
        <f t="shared" si="23"/>
        <v/>
      </c>
      <c r="S122" s="3" t="str">
        <f t="shared" si="27"/>
        <v>Y</v>
      </c>
      <c r="U122" s="5">
        <v>43273</v>
      </c>
      <c r="X122" s="2" t="str">
        <f t="shared" si="39"/>
        <v/>
      </c>
      <c r="Y122" s="2" t="str">
        <f t="shared" ca="1" si="36"/>
        <v/>
      </c>
      <c r="AA122" s="2" t="str">
        <f t="shared" si="40"/>
        <v/>
      </c>
      <c r="AB122" s="2" t="str">
        <f t="shared" ca="1" si="37"/>
        <v/>
      </c>
      <c r="AD122" s="2" t="str">
        <f t="shared" si="41"/>
        <v/>
      </c>
      <c r="AE122" s="2" t="str">
        <f t="shared" ca="1" si="38"/>
        <v/>
      </c>
    </row>
    <row r="123" spans="7:31" x14ac:dyDescent="0.2">
      <c r="G123" s="2">
        <f t="shared" si="31"/>
        <v>43222</v>
      </c>
      <c r="H123" s="3" t="str">
        <f t="shared" si="32"/>
        <v>Wednesday</v>
      </c>
      <c r="I123" s="3" t="str">
        <f t="shared" si="21"/>
        <v/>
      </c>
      <c r="J123" s="3" t="str">
        <f t="shared" si="22"/>
        <v/>
      </c>
      <c r="K123" s="3" t="str">
        <f t="shared" si="33"/>
        <v>Y</v>
      </c>
      <c r="M123" s="5">
        <v>43277</v>
      </c>
      <c r="P123" s="2">
        <f t="shared" si="34"/>
        <v>43222</v>
      </c>
      <c r="Q123" s="3" t="str">
        <f t="shared" si="35"/>
        <v>Wednesday</v>
      </c>
      <c r="R123" s="3" t="str">
        <f t="shared" si="23"/>
        <v/>
      </c>
      <c r="S123" s="3" t="str">
        <f t="shared" si="27"/>
        <v>Y</v>
      </c>
      <c r="U123" s="5">
        <v>43276</v>
      </c>
      <c r="X123" s="2" t="str">
        <f t="shared" si="39"/>
        <v/>
      </c>
      <c r="Y123" s="2" t="str">
        <f t="shared" ca="1" si="36"/>
        <v/>
      </c>
      <c r="AA123" s="2" t="str">
        <f t="shared" si="40"/>
        <v/>
      </c>
      <c r="AB123" s="2" t="str">
        <f t="shared" ca="1" si="37"/>
        <v/>
      </c>
      <c r="AD123" s="2" t="str">
        <f t="shared" si="41"/>
        <v/>
      </c>
      <c r="AE123" s="2" t="str">
        <f t="shared" ca="1" si="38"/>
        <v/>
      </c>
    </row>
    <row r="124" spans="7:31" x14ac:dyDescent="0.2">
      <c r="G124" s="2">
        <f t="shared" si="31"/>
        <v>43223</v>
      </c>
      <c r="H124" s="3" t="str">
        <f t="shared" si="32"/>
        <v>Thursday</v>
      </c>
      <c r="I124" s="3" t="str">
        <f t="shared" si="21"/>
        <v/>
      </c>
      <c r="J124" s="3" t="str">
        <f t="shared" si="22"/>
        <v/>
      </c>
      <c r="K124" s="3" t="str">
        <f t="shared" si="33"/>
        <v>Y</v>
      </c>
      <c r="M124" s="5">
        <v>43278</v>
      </c>
      <c r="P124" s="2">
        <f t="shared" si="34"/>
        <v>43223</v>
      </c>
      <c r="Q124" s="3" t="str">
        <f t="shared" si="35"/>
        <v>Thursday</v>
      </c>
      <c r="R124" s="3" t="str">
        <f t="shared" si="23"/>
        <v/>
      </c>
      <c r="S124" s="3" t="str">
        <f t="shared" si="27"/>
        <v>Y</v>
      </c>
      <c r="U124" s="5">
        <v>43277</v>
      </c>
      <c r="X124" s="2" t="str">
        <f t="shared" si="39"/>
        <v/>
      </c>
      <c r="Y124" s="2" t="str">
        <f t="shared" ca="1" si="36"/>
        <v/>
      </c>
      <c r="AA124" s="2" t="str">
        <f t="shared" si="40"/>
        <v/>
      </c>
      <c r="AB124" s="2" t="str">
        <f t="shared" ca="1" si="37"/>
        <v/>
      </c>
      <c r="AD124" s="2" t="str">
        <f t="shared" si="41"/>
        <v/>
      </c>
      <c r="AE124" s="2" t="str">
        <f t="shared" ca="1" si="38"/>
        <v/>
      </c>
    </row>
    <row r="125" spans="7:31" x14ac:dyDescent="0.2">
      <c r="G125" s="2">
        <f t="shared" si="31"/>
        <v>43224</v>
      </c>
      <c r="H125" s="3" t="str">
        <f t="shared" si="32"/>
        <v>Friday</v>
      </c>
      <c r="I125" s="3" t="str">
        <f t="shared" si="21"/>
        <v/>
      </c>
      <c r="J125" s="3" t="str">
        <f t="shared" si="22"/>
        <v/>
      </c>
      <c r="K125" s="3" t="str">
        <f t="shared" si="33"/>
        <v>Y</v>
      </c>
      <c r="M125" s="5">
        <v>43279</v>
      </c>
      <c r="P125" s="2">
        <f t="shared" si="34"/>
        <v>43224</v>
      </c>
      <c r="Q125" s="3" t="str">
        <f t="shared" si="35"/>
        <v>Friday</v>
      </c>
      <c r="R125" s="3" t="str">
        <f t="shared" si="23"/>
        <v/>
      </c>
      <c r="S125" s="3" t="str">
        <f t="shared" si="27"/>
        <v>Y</v>
      </c>
      <c r="U125" s="5">
        <v>43278</v>
      </c>
      <c r="X125" s="2" t="str">
        <f t="shared" si="39"/>
        <v/>
      </c>
      <c r="Y125" s="2" t="str">
        <f t="shared" ca="1" si="36"/>
        <v/>
      </c>
      <c r="AA125" s="2" t="str">
        <f t="shared" si="40"/>
        <v/>
      </c>
      <c r="AB125" s="2" t="str">
        <f t="shared" ca="1" si="37"/>
        <v/>
      </c>
      <c r="AD125" s="2" t="str">
        <f t="shared" si="41"/>
        <v/>
      </c>
      <c r="AE125" s="2" t="str">
        <f t="shared" ca="1" si="38"/>
        <v/>
      </c>
    </row>
    <row r="126" spans="7:31" x14ac:dyDescent="0.2">
      <c r="G126" s="2">
        <f t="shared" si="31"/>
        <v>43225</v>
      </c>
      <c r="H126" s="3" t="str">
        <f t="shared" si="32"/>
        <v>Saturday</v>
      </c>
      <c r="I126" s="3" t="str">
        <f t="shared" si="21"/>
        <v/>
      </c>
      <c r="J126" s="3" t="str">
        <f t="shared" si="22"/>
        <v/>
      </c>
      <c r="K126" s="3" t="str">
        <f t="shared" si="33"/>
        <v>N</v>
      </c>
      <c r="M126" s="5">
        <v>43280</v>
      </c>
      <c r="P126" s="2">
        <f t="shared" si="34"/>
        <v>43225</v>
      </c>
      <c r="Q126" s="3" t="str">
        <f t="shared" si="35"/>
        <v>Saturday</v>
      </c>
      <c r="R126" s="3" t="str">
        <f t="shared" si="23"/>
        <v/>
      </c>
      <c r="S126" s="3" t="str">
        <f t="shared" si="27"/>
        <v>N</v>
      </c>
      <c r="U126" s="5">
        <v>43279</v>
      </c>
      <c r="X126" s="2" t="str">
        <f t="shared" si="39"/>
        <v/>
      </c>
      <c r="Y126" s="2" t="str">
        <f t="shared" ca="1" si="36"/>
        <v/>
      </c>
      <c r="AA126" s="2" t="str">
        <f t="shared" si="40"/>
        <v/>
      </c>
      <c r="AB126" s="2" t="str">
        <f t="shared" ca="1" si="37"/>
        <v/>
      </c>
      <c r="AD126" s="2" t="str">
        <f t="shared" si="41"/>
        <v/>
      </c>
      <c r="AE126" s="2" t="str">
        <f t="shared" ca="1" si="38"/>
        <v/>
      </c>
    </row>
    <row r="127" spans="7:31" x14ac:dyDescent="0.2">
      <c r="G127" s="2">
        <f t="shared" si="31"/>
        <v>43226</v>
      </c>
      <c r="H127" s="3" t="str">
        <f t="shared" si="32"/>
        <v>Sunday</v>
      </c>
      <c r="I127" s="3" t="str">
        <f t="shared" si="21"/>
        <v/>
      </c>
      <c r="J127" s="3" t="str">
        <f t="shared" si="22"/>
        <v/>
      </c>
      <c r="K127" s="3" t="str">
        <f t="shared" si="33"/>
        <v>N</v>
      </c>
      <c r="M127" s="5">
        <v>43283</v>
      </c>
      <c r="P127" s="2">
        <f t="shared" si="34"/>
        <v>43226</v>
      </c>
      <c r="Q127" s="3" t="str">
        <f t="shared" si="35"/>
        <v>Sunday</v>
      </c>
      <c r="R127" s="3" t="str">
        <f t="shared" si="23"/>
        <v/>
      </c>
      <c r="S127" s="3" t="str">
        <f t="shared" si="27"/>
        <v>N</v>
      </c>
      <c r="U127" s="5">
        <v>43280</v>
      </c>
      <c r="X127" s="2" t="str">
        <f t="shared" si="39"/>
        <v/>
      </c>
      <c r="Y127" s="2" t="str">
        <f t="shared" ca="1" si="36"/>
        <v/>
      </c>
      <c r="AA127" s="2" t="str">
        <f t="shared" si="40"/>
        <v/>
      </c>
      <c r="AB127" s="2" t="str">
        <f t="shared" ca="1" si="37"/>
        <v/>
      </c>
      <c r="AD127" s="2" t="str">
        <f t="shared" si="41"/>
        <v/>
      </c>
      <c r="AE127" s="2" t="str">
        <f t="shared" ca="1" si="38"/>
        <v/>
      </c>
    </row>
    <row r="128" spans="7:31" x14ac:dyDescent="0.2">
      <c r="G128" s="2">
        <f t="shared" si="31"/>
        <v>43227</v>
      </c>
      <c r="H128" s="3" t="str">
        <f t="shared" si="32"/>
        <v>Monday</v>
      </c>
      <c r="I128" s="3" t="str">
        <f t="shared" si="21"/>
        <v/>
      </c>
      <c r="J128" s="3" t="str">
        <f t="shared" si="22"/>
        <v/>
      </c>
      <c r="K128" s="3" t="str">
        <f t="shared" si="33"/>
        <v>Y</v>
      </c>
      <c r="M128" s="5">
        <v>43284</v>
      </c>
      <c r="P128" s="2">
        <f t="shared" si="34"/>
        <v>43227</v>
      </c>
      <c r="Q128" s="3" t="str">
        <f t="shared" si="35"/>
        <v>Monday</v>
      </c>
      <c r="R128" s="3" t="str">
        <f t="shared" si="23"/>
        <v/>
      </c>
      <c r="S128" s="3" t="str">
        <f t="shared" si="27"/>
        <v>Y</v>
      </c>
      <c r="U128" s="5">
        <v>43283</v>
      </c>
      <c r="X128" s="2" t="str">
        <f t="shared" si="39"/>
        <v/>
      </c>
      <c r="Y128" s="2" t="str">
        <f t="shared" ca="1" si="36"/>
        <v/>
      </c>
      <c r="AA128" s="2" t="str">
        <f t="shared" si="40"/>
        <v/>
      </c>
      <c r="AB128" s="2" t="str">
        <f t="shared" ca="1" si="37"/>
        <v/>
      </c>
      <c r="AD128" s="2" t="str">
        <f t="shared" si="41"/>
        <v/>
      </c>
      <c r="AE128" s="2" t="str">
        <f t="shared" ca="1" si="38"/>
        <v/>
      </c>
    </row>
    <row r="129" spans="7:31" x14ac:dyDescent="0.2">
      <c r="G129" s="2">
        <f t="shared" si="31"/>
        <v>43228</v>
      </c>
      <c r="H129" s="3" t="str">
        <f t="shared" si="32"/>
        <v>Tuesday</v>
      </c>
      <c r="I129" s="3" t="str">
        <f t="shared" si="21"/>
        <v/>
      </c>
      <c r="J129" s="3" t="str">
        <f t="shared" si="22"/>
        <v/>
      </c>
      <c r="K129" s="3" t="str">
        <f t="shared" si="33"/>
        <v>Y</v>
      </c>
      <c r="M129" s="5">
        <v>43285</v>
      </c>
      <c r="P129" s="2">
        <f t="shared" si="34"/>
        <v>43228</v>
      </c>
      <c r="Q129" s="3" t="str">
        <f t="shared" si="35"/>
        <v>Tuesday</v>
      </c>
      <c r="R129" s="3" t="str">
        <f t="shared" si="23"/>
        <v/>
      </c>
      <c r="S129" s="3" t="str">
        <f t="shared" si="27"/>
        <v>Y</v>
      </c>
      <c r="U129" s="5">
        <v>43284</v>
      </c>
      <c r="X129" s="2" t="str">
        <f t="shared" si="39"/>
        <v/>
      </c>
      <c r="Y129" s="2" t="str">
        <f t="shared" ca="1" si="36"/>
        <v/>
      </c>
      <c r="AA129" s="2" t="str">
        <f t="shared" si="40"/>
        <v/>
      </c>
      <c r="AB129" s="2" t="str">
        <f t="shared" ca="1" si="37"/>
        <v/>
      </c>
      <c r="AD129" s="2" t="str">
        <f t="shared" si="41"/>
        <v/>
      </c>
      <c r="AE129" s="2" t="str">
        <f t="shared" ca="1" si="38"/>
        <v/>
      </c>
    </row>
    <row r="130" spans="7:31" x14ac:dyDescent="0.2">
      <c r="G130" s="2">
        <f t="shared" si="31"/>
        <v>43229</v>
      </c>
      <c r="H130" s="3" t="str">
        <f t="shared" si="32"/>
        <v>Wednesday</v>
      </c>
      <c r="I130" s="3" t="str">
        <f t="shared" ref="I130:I193" si="42">IFERROR(VLOOKUP(G130,tblRef_AdelaidePublicHoliday,2,0),"")</f>
        <v/>
      </c>
      <c r="J130" s="3" t="str">
        <f t="shared" ref="J130:J193" si="43">IFERROR(VLOOKUP(G130,tblRef_SydneyPublicHoliday,2,0),"")</f>
        <v/>
      </c>
      <c r="K130" s="3" t="str">
        <f t="shared" si="33"/>
        <v>Y</v>
      </c>
      <c r="M130" s="5">
        <v>43286</v>
      </c>
      <c r="P130" s="2">
        <f t="shared" si="34"/>
        <v>43229</v>
      </c>
      <c r="Q130" s="3" t="str">
        <f t="shared" si="35"/>
        <v>Wednesday</v>
      </c>
      <c r="R130" s="3" t="str">
        <f t="shared" ref="R130:R193" si="44">IFERROR(VLOOKUP(P130,tblRef_SydneyPublicHoliday,2,0),"")</f>
        <v/>
      </c>
      <c r="S130" s="3" t="str">
        <f t="shared" si="27"/>
        <v>Y</v>
      </c>
      <c r="U130" s="5">
        <v>43285</v>
      </c>
      <c r="X130" s="2" t="str">
        <f t="shared" si="39"/>
        <v/>
      </c>
      <c r="Y130" s="2" t="str">
        <f t="shared" ref="Y130:Y150" ca="1" si="45">IF(X130="","",IF(LOOKUP(X130,pvt_AdelaideSydneyWorkdays)=X130,X130,OFFSET(INDEX(pvt_AdelaideSydneyWorkdays,MATCH(LOOKUP(X130,pvt_AdelaideSydneyWorkdays),pvt_AdelaideSydneyWorkdays,0)),1,0)))</f>
        <v/>
      </c>
      <c r="AA130" s="2" t="str">
        <f t="shared" si="40"/>
        <v/>
      </c>
      <c r="AB130" s="2" t="str">
        <f t="shared" ref="AB130:AB150" ca="1" si="46">IF(AA130="","",IF(LOOKUP(AA130,pvt_AdelaideSydneyWorkdays)=AA130,AA130,OFFSET(INDEX(pvt_AdelaideSydneyWorkdays,MATCH(LOOKUP(AA130,pvt_AdelaideSydneyWorkdays),pvt_AdelaideSydneyWorkdays,0)),1,0)))</f>
        <v/>
      </c>
      <c r="AD130" s="2" t="str">
        <f t="shared" si="41"/>
        <v/>
      </c>
      <c r="AE130" s="2" t="str">
        <f t="shared" ref="AE130:AE150" ca="1" si="47">IF(AD130="","",IF(LOOKUP(AD130,pvt_AdelaideSydneyWorkdays)=AD130,AD130,OFFSET(INDEX(pvt_AdelaideSydneyWorkdays,MATCH(LOOKUP(AD130,pvt_AdelaideSydneyWorkdays),pvt_AdelaideSydneyWorkdays,0)),1,0)))</f>
        <v/>
      </c>
    </row>
    <row r="131" spans="7:31" x14ac:dyDescent="0.2">
      <c r="G131" s="2">
        <f t="shared" si="31"/>
        <v>43230</v>
      </c>
      <c r="H131" s="3" t="str">
        <f t="shared" si="32"/>
        <v>Thursday</v>
      </c>
      <c r="I131" s="3" t="str">
        <f t="shared" si="42"/>
        <v/>
      </c>
      <c r="J131" s="3" t="str">
        <f t="shared" si="43"/>
        <v/>
      </c>
      <c r="K131" s="3" t="str">
        <f t="shared" si="33"/>
        <v>Y</v>
      </c>
      <c r="M131" s="5">
        <v>43287</v>
      </c>
      <c r="P131" s="2">
        <f t="shared" si="34"/>
        <v>43230</v>
      </c>
      <c r="Q131" s="3" t="str">
        <f t="shared" si="35"/>
        <v>Thursday</v>
      </c>
      <c r="R131" s="3" t="str">
        <f t="shared" si="44"/>
        <v/>
      </c>
      <c r="S131" s="3" t="str">
        <f t="shared" ref="S131:S194" si="48">IF(AND(Q131&lt;&gt;"Saturday",Q131&lt;&gt;"Sunday",R131=""),"Y","N")</f>
        <v>Y</v>
      </c>
      <c r="U131" s="5">
        <v>43286</v>
      </c>
      <c r="X131" s="2" t="str">
        <f t="shared" ref="X131:X150" si="49">IFERROR(IF(OR(EDATE(X130,1)&lt;=rng_MaturityDate),EDATE(X130,1),""),"")</f>
        <v/>
      </c>
      <c r="Y131" s="2" t="str">
        <f t="shared" ca="1" si="45"/>
        <v/>
      </c>
      <c r="AA131" s="2" t="str">
        <f t="shared" ref="AA131:AA150" si="50">IFERROR(IF(OR(EDATE(AA130,3)&lt;=rng_MaturityDate),EDATE(AA130,3),""),"")</f>
        <v/>
      </c>
      <c r="AB131" s="2" t="str">
        <f t="shared" ca="1" si="46"/>
        <v/>
      </c>
      <c r="AD131" s="2" t="str">
        <f t="shared" ref="AD131:AD150" si="51">IFERROR(IF(OR(EDATE(AD130,6)&lt;=rng_MaturityDate),EDATE(AD130,6),""),"")</f>
        <v/>
      </c>
      <c r="AE131" s="2" t="str">
        <f t="shared" ca="1" si="47"/>
        <v/>
      </c>
    </row>
    <row r="132" spans="7:31" x14ac:dyDescent="0.2">
      <c r="G132" s="2">
        <f t="shared" ref="G132:G195" si="52">G131+1</f>
        <v>43231</v>
      </c>
      <c r="H132" s="3" t="str">
        <f t="shared" ref="H132:H195" si="53">TEXT(G132,"dddd")</f>
        <v>Friday</v>
      </c>
      <c r="I132" s="3" t="str">
        <f t="shared" si="42"/>
        <v/>
      </c>
      <c r="J132" s="3" t="str">
        <f t="shared" si="43"/>
        <v/>
      </c>
      <c r="K132" s="3" t="str">
        <f t="shared" ref="K132:K195" si="54">IF(AND(H132&lt;&gt;"Saturday",H132&lt;&gt;"Sunday",I132="",J132=""),"Y","N")</f>
        <v>Y</v>
      </c>
      <c r="M132" s="5">
        <v>43290</v>
      </c>
      <c r="P132" s="2">
        <f t="shared" ref="P132:P195" si="55">P131+1</f>
        <v>43231</v>
      </c>
      <c r="Q132" s="3" t="str">
        <f t="shared" ref="Q132:Q195" si="56">TEXT(P132,"dddd")</f>
        <v>Friday</v>
      </c>
      <c r="R132" s="3" t="str">
        <f t="shared" si="44"/>
        <v/>
      </c>
      <c r="S132" s="3" t="str">
        <f t="shared" si="48"/>
        <v>Y</v>
      </c>
      <c r="U132" s="5">
        <v>43287</v>
      </c>
      <c r="X132" s="2" t="str">
        <f t="shared" si="49"/>
        <v/>
      </c>
      <c r="Y132" s="2" t="str">
        <f t="shared" ca="1" si="45"/>
        <v/>
      </c>
      <c r="AA132" s="2" t="str">
        <f t="shared" si="50"/>
        <v/>
      </c>
      <c r="AB132" s="2" t="str">
        <f t="shared" ca="1" si="46"/>
        <v/>
      </c>
      <c r="AD132" s="2" t="str">
        <f t="shared" si="51"/>
        <v/>
      </c>
      <c r="AE132" s="2" t="str">
        <f t="shared" ca="1" si="47"/>
        <v/>
      </c>
    </row>
    <row r="133" spans="7:31" x14ac:dyDescent="0.2">
      <c r="G133" s="2">
        <f t="shared" si="52"/>
        <v>43232</v>
      </c>
      <c r="H133" s="3" t="str">
        <f t="shared" si="53"/>
        <v>Saturday</v>
      </c>
      <c r="I133" s="3" t="str">
        <f t="shared" si="42"/>
        <v/>
      </c>
      <c r="J133" s="3" t="str">
        <f t="shared" si="43"/>
        <v/>
      </c>
      <c r="K133" s="3" t="str">
        <f t="shared" si="54"/>
        <v>N</v>
      </c>
      <c r="M133" s="5">
        <v>43291</v>
      </c>
      <c r="P133" s="2">
        <f t="shared" si="55"/>
        <v>43232</v>
      </c>
      <c r="Q133" s="3" t="str">
        <f t="shared" si="56"/>
        <v>Saturday</v>
      </c>
      <c r="R133" s="3" t="str">
        <f t="shared" si="44"/>
        <v/>
      </c>
      <c r="S133" s="3" t="str">
        <f t="shared" si="48"/>
        <v>N</v>
      </c>
      <c r="U133" s="5">
        <v>43290</v>
      </c>
      <c r="X133" s="2" t="str">
        <f t="shared" si="49"/>
        <v/>
      </c>
      <c r="Y133" s="2" t="str">
        <f t="shared" ca="1" si="45"/>
        <v/>
      </c>
      <c r="AA133" s="2" t="str">
        <f t="shared" si="50"/>
        <v/>
      </c>
      <c r="AB133" s="2" t="str">
        <f t="shared" ca="1" si="46"/>
        <v/>
      </c>
      <c r="AD133" s="2" t="str">
        <f t="shared" si="51"/>
        <v/>
      </c>
      <c r="AE133" s="2" t="str">
        <f t="shared" ca="1" si="47"/>
        <v/>
      </c>
    </row>
    <row r="134" spans="7:31" x14ac:dyDescent="0.2">
      <c r="G134" s="2">
        <f t="shared" si="52"/>
        <v>43233</v>
      </c>
      <c r="H134" s="3" t="str">
        <f t="shared" si="53"/>
        <v>Sunday</v>
      </c>
      <c r="I134" s="3" t="str">
        <f t="shared" si="42"/>
        <v/>
      </c>
      <c r="J134" s="3" t="str">
        <f t="shared" si="43"/>
        <v/>
      </c>
      <c r="K134" s="3" t="str">
        <f t="shared" si="54"/>
        <v>N</v>
      </c>
      <c r="M134" s="5">
        <v>43292</v>
      </c>
      <c r="P134" s="2">
        <f t="shared" si="55"/>
        <v>43233</v>
      </c>
      <c r="Q134" s="3" t="str">
        <f t="shared" si="56"/>
        <v>Sunday</v>
      </c>
      <c r="R134" s="3" t="str">
        <f t="shared" si="44"/>
        <v/>
      </c>
      <c r="S134" s="3" t="str">
        <f t="shared" si="48"/>
        <v>N</v>
      </c>
      <c r="U134" s="5">
        <v>43291</v>
      </c>
      <c r="X134" s="2" t="str">
        <f t="shared" si="49"/>
        <v/>
      </c>
      <c r="Y134" s="2" t="str">
        <f t="shared" ca="1" si="45"/>
        <v/>
      </c>
      <c r="AA134" s="2" t="str">
        <f t="shared" si="50"/>
        <v/>
      </c>
      <c r="AB134" s="2" t="str">
        <f t="shared" ca="1" si="46"/>
        <v/>
      </c>
      <c r="AD134" s="2" t="str">
        <f t="shared" si="51"/>
        <v/>
      </c>
      <c r="AE134" s="2" t="str">
        <f t="shared" ca="1" si="47"/>
        <v/>
      </c>
    </row>
    <row r="135" spans="7:31" x14ac:dyDescent="0.2">
      <c r="G135" s="2">
        <f t="shared" si="52"/>
        <v>43234</v>
      </c>
      <c r="H135" s="3" t="str">
        <f t="shared" si="53"/>
        <v>Monday</v>
      </c>
      <c r="I135" s="3" t="str">
        <f t="shared" si="42"/>
        <v/>
      </c>
      <c r="J135" s="3" t="str">
        <f t="shared" si="43"/>
        <v/>
      </c>
      <c r="K135" s="3" t="str">
        <f t="shared" si="54"/>
        <v>Y</v>
      </c>
      <c r="M135" s="5">
        <v>43293</v>
      </c>
      <c r="P135" s="2">
        <f t="shared" si="55"/>
        <v>43234</v>
      </c>
      <c r="Q135" s="3" t="str">
        <f t="shared" si="56"/>
        <v>Monday</v>
      </c>
      <c r="R135" s="3" t="str">
        <f t="shared" si="44"/>
        <v/>
      </c>
      <c r="S135" s="3" t="str">
        <f t="shared" si="48"/>
        <v>Y</v>
      </c>
      <c r="U135" s="5">
        <v>43292</v>
      </c>
      <c r="X135" s="2" t="str">
        <f t="shared" si="49"/>
        <v/>
      </c>
      <c r="Y135" s="2" t="str">
        <f t="shared" ca="1" si="45"/>
        <v/>
      </c>
      <c r="AA135" s="2" t="str">
        <f t="shared" si="50"/>
        <v/>
      </c>
      <c r="AB135" s="2" t="str">
        <f t="shared" ca="1" si="46"/>
        <v/>
      </c>
      <c r="AD135" s="2" t="str">
        <f t="shared" si="51"/>
        <v/>
      </c>
      <c r="AE135" s="2" t="str">
        <f t="shared" ca="1" si="47"/>
        <v/>
      </c>
    </row>
    <row r="136" spans="7:31" x14ac:dyDescent="0.2">
      <c r="G136" s="2">
        <f t="shared" si="52"/>
        <v>43235</v>
      </c>
      <c r="H136" s="3" t="str">
        <f t="shared" si="53"/>
        <v>Tuesday</v>
      </c>
      <c r="I136" s="3" t="str">
        <f t="shared" si="42"/>
        <v/>
      </c>
      <c r="J136" s="3" t="str">
        <f t="shared" si="43"/>
        <v/>
      </c>
      <c r="K136" s="3" t="str">
        <f t="shared" si="54"/>
        <v>Y</v>
      </c>
      <c r="M136" s="5">
        <v>43294</v>
      </c>
      <c r="P136" s="2">
        <f t="shared" si="55"/>
        <v>43235</v>
      </c>
      <c r="Q136" s="3" t="str">
        <f t="shared" si="56"/>
        <v>Tuesday</v>
      </c>
      <c r="R136" s="3" t="str">
        <f t="shared" si="44"/>
        <v/>
      </c>
      <c r="S136" s="3" t="str">
        <f t="shared" si="48"/>
        <v>Y</v>
      </c>
      <c r="U136" s="5">
        <v>43293</v>
      </c>
      <c r="X136" s="2" t="str">
        <f t="shared" si="49"/>
        <v/>
      </c>
      <c r="Y136" s="2" t="str">
        <f t="shared" ca="1" si="45"/>
        <v/>
      </c>
      <c r="AA136" s="2" t="str">
        <f t="shared" si="50"/>
        <v/>
      </c>
      <c r="AB136" s="2" t="str">
        <f t="shared" ca="1" si="46"/>
        <v/>
      </c>
      <c r="AD136" s="2" t="str">
        <f t="shared" si="51"/>
        <v/>
      </c>
      <c r="AE136" s="2" t="str">
        <f t="shared" ca="1" si="47"/>
        <v/>
      </c>
    </row>
    <row r="137" spans="7:31" x14ac:dyDescent="0.2">
      <c r="G137" s="2">
        <f t="shared" si="52"/>
        <v>43236</v>
      </c>
      <c r="H137" s="3" t="str">
        <f t="shared" si="53"/>
        <v>Wednesday</v>
      </c>
      <c r="I137" s="3" t="str">
        <f t="shared" si="42"/>
        <v/>
      </c>
      <c r="J137" s="3" t="str">
        <f t="shared" si="43"/>
        <v/>
      </c>
      <c r="K137" s="3" t="str">
        <f t="shared" si="54"/>
        <v>Y</v>
      </c>
      <c r="M137" s="5">
        <v>43297</v>
      </c>
      <c r="P137" s="2">
        <f t="shared" si="55"/>
        <v>43236</v>
      </c>
      <c r="Q137" s="3" t="str">
        <f t="shared" si="56"/>
        <v>Wednesday</v>
      </c>
      <c r="R137" s="3" t="str">
        <f t="shared" si="44"/>
        <v/>
      </c>
      <c r="S137" s="3" t="str">
        <f t="shared" si="48"/>
        <v>Y</v>
      </c>
      <c r="U137" s="5">
        <v>43294</v>
      </c>
      <c r="X137" s="2" t="str">
        <f t="shared" si="49"/>
        <v/>
      </c>
      <c r="Y137" s="2" t="str">
        <f t="shared" ca="1" si="45"/>
        <v/>
      </c>
      <c r="AA137" s="2" t="str">
        <f t="shared" si="50"/>
        <v/>
      </c>
      <c r="AB137" s="2" t="str">
        <f t="shared" ca="1" si="46"/>
        <v/>
      </c>
      <c r="AD137" s="2" t="str">
        <f t="shared" si="51"/>
        <v/>
      </c>
      <c r="AE137" s="2" t="str">
        <f t="shared" ca="1" si="47"/>
        <v/>
      </c>
    </row>
    <row r="138" spans="7:31" x14ac:dyDescent="0.2">
      <c r="G138" s="2">
        <f t="shared" si="52"/>
        <v>43237</v>
      </c>
      <c r="H138" s="3" t="str">
        <f t="shared" si="53"/>
        <v>Thursday</v>
      </c>
      <c r="I138" s="3" t="str">
        <f t="shared" si="42"/>
        <v/>
      </c>
      <c r="J138" s="3" t="str">
        <f t="shared" si="43"/>
        <v/>
      </c>
      <c r="K138" s="3" t="str">
        <f t="shared" si="54"/>
        <v>Y</v>
      </c>
      <c r="M138" s="5">
        <v>43298</v>
      </c>
      <c r="P138" s="2">
        <f t="shared" si="55"/>
        <v>43237</v>
      </c>
      <c r="Q138" s="3" t="str">
        <f t="shared" si="56"/>
        <v>Thursday</v>
      </c>
      <c r="R138" s="3" t="str">
        <f t="shared" si="44"/>
        <v/>
      </c>
      <c r="S138" s="3" t="str">
        <f t="shared" si="48"/>
        <v>Y</v>
      </c>
      <c r="U138" s="5">
        <v>43297</v>
      </c>
      <c r="X138" s="2" t="str">
        <f t="shared" si="49"/>
        <v/>
      </c>
      <c r="Y138" s="2" t="str">
        <f t="shared" ca="1" si="45"/>
        <v/>
      </c>
      <c r="AA138" s="2" t="str">
        <f t="shared" si="50"/>
        <v/>
      </c>
      <c r="AB138" s="2" t="str">
        <f t="shared" ca="1" si="46"/>
        <v/>
      </c>
      <c r="AD138" s="2" t="str">
        <f t="shared" si="51"/>
        <v/>
      </c>
      <c r="AE138" s="2" t="str">
        <f t="shared" ca="1" si="47"/>
        <v/>
      </c>
    </row>
    <row r="139" spans="7:31" x14ac:dyDescent="0.2">
      <c r="G139" s="2">
        <f t="shared" si="52"/>
        <v>43238</v>
      </c>
      <c r="H139" s="3" t="str">
        <f t="shared" si="53"/>
        <v>Friday</v>
      </c>
      <c r="I139" s="3" t="str">
        <f t="shared" si="42"/>
        <v/>
      </c>
      <c r="J139" s="3" t="str">
        <f t="shared" si="43"/>
        <v/>
      </c>
      <c r="K139" s="3" t="str">
        <f t="shared" si="54"/>
        <v>Y</v>
      </c>
      <c r="M139" s="5">
        <v>43299</v>
      </c>
      <c r="P139" s="2">
        <f t="shared" si="55"/>
        <v>43238</v>
      </c>
      <c r="Q139" s="3" t="str">
        <f t="shared" si="56"/>
        <v>Friday</v>
      </c>
      <c r="R139" s="3" t="str">
        <f t="shared" si="44"/>
        <v/>
      </c>
      <c r="S139" s="3" t="str">
        <f t="shared" si="48"/>
        <v>Y</v>
      </c>
      <c r="U139" s="5">
        <v>43298</v>
      </c>
      <c r="X139" s="2" t="str">
        <f t="shared" si="49"/>
        <v/>
      </c>
      <c r="Y139" s="2" t="str">
        <f t="shared" ca="1" si="45"/>
        <v/>
      </c>
      <c r="AA139" s="2" t="str">
        <f t="shared" si="50"/>
        <v/>
      </c>
      <c r="AB139" s="2" t="str">
        <f t="shared" ca="1" si="46"/>
        <v/>
      </c>
      <c r="AD139" s="2" t="str">
        <f t="shared" si="51"/>
        <v/>
      </c>
      <c r="AE139" s="2" t="str">
        <f t="shared" ca="1" si="47"/>
        <v/>
      </c>
    </row>
    <row r="140" spans="7:31" x14ac:dyDescent="0.2">
      <c r="G140" s="2">
        <f t="shared" si="52"/>
        <v>43239</v>
      </c>
      <c r="H140" s="3" t="str">
        <f t="shared" si="53"/>
        <v>Saturday</v>
      </c>
      <c r="I140" s="3" t="str">
        <f t="shared" si="42"/>
        <v/>
      </c>
      <c r="J140" s="3" t="str">
        <f t="shared" si="43"/>
        <v/>
      </c>
      <c r="K140" s="3" t="str">
        <f t="shared" si="54"/>
        <v>N</v>
      </c>
      <c r="M140" s="5">
        <v>43300</v>
      </c>
      <c r="P140" s="2">
        <f t="shared" si="55"/>
        <v>43239</v>
      </c>
      <c r="Q140" s="3" t="str">
        <f t="shared" si="56"/>
        <v>Saturday</v>
      </c>
      <c r="R140" s="3" t="str">
        <f t="shared" si="44"/>
        <v/>
      </c>
      <c r="S140" s="3" t="str">
        <f t="shared" si="48"/>
        <v>N</v>
      </c>
      <c r="U140" s="5">
        <v>43299</v>
      </c>
      <c r="X140" s="2" t="str">
        <f t="shared" si="49"/>
        <v/>
      </c>
      <c r="Y140" s="2" t="str">
        <f t="shared" ca="1" si="45"/>
        <v/>
      </c>
      <c r="AA140" s="2" t="str">
        <f t="shared" si="50"/>
        <v/>
      </c>
      <c r="AB140" s="2" t="str">
        <f t="shared" ca="1" si="46"/>
        <v/>
      </c>
      <c r="AD140" s="2" t="str">
        <f t="shared" si="51"/>
        <v/>
      </c>
      <c r="AE140" s="2" t="str">
        <f t="shared" ca="1" si="47"/>
        <v/>
      </c>
    </row>
    <row r="141" spans="7:31" x14ac:dyDescent="0.2">
      <c r="G141" s="2">
        <f t="shared" si="52"/>
        <v>43240</v>
      </c>
      <c r="H141" s="3" t="str">
        <f t="shared" si="53"/>
        <v>Sunday</v>
      </c>
      <c r="I141" s="3" t="str">
        <f t="shared" si="42"/>
        <v/>
      </c>
      <c r="J141" s="3" t="str">
        <f t="shared" si="43"/>
        <v/>
      </c>
      <c r="K141" s="3" t="str">
        <f t="shared" si="54"/>
        <v>N</v>
      </c>
      <c r="M141" s="5">
        <v>43301</v>
      </c>
      <c r="P141" s="2">
        <f t="shared" si="55"/>
        <v>43240</v>
      </c>
      <c r="Q141" s="3" t="str">
        <f t="shared" si="56"/>
        <v>Sunday</v>
      </c>
      <c r="R141" s="3" t="str">
        <f t="shared" si="44"/>
        <v/>
      </c>
      <c r="S141" s="3" t="str">
        <f t="shared" si="48"/>
        <v>N</v>
      </c>
      <c r="U141" s="5">
        <v>43300</v>
      </c>
      <c r="X141" s="2" t="str">
        <f t="shared" si="49"/>
        <v/>
      </c>
      <c r="Y141" s="2" t="str">
        <f t="shared" ca="1" si="45"/>
        <v/>
      </c>
      <c r="AA141" s="2" t="str">
        <f t="shared" si="50"/>
        <v/>
      </c>
      <c r="AB141" s="2" t="str">
        <f t="shared" ca="1" si="46"/>
        <v/>
      </c>
      <c r="AD141" s="2" t="str">
        <f t="shared" si="51"/>
        <v/>
      </c>
      <c r="AE141" s="2" t="str">
        <f t="shared" ca="1" si="47"/>
        <v/>
      </c>
    </row>
    <row r="142" spans="7:31" x14ac:dyDescent="0.2">
      <c r="G142" s="2">
        <f t="shared" si="52"/>
        <v>43241</v>
      </c>
      <c r="H142" s="3" t="str">
        <f t="shared" si="53"/>
        <v>Monday</v>
      </c>
      <c r="I142" s="3" t="str">
        <f t="shared" si="42"/>
        <v/>
      </c>
      <c r="J142" s="3" t="str">
        <f t="shared" si="43"/>
        <v/>
      </c>
      <c r="K142" s="3" t="str">
        <f t="shared" si="54"/>
        <v>Y</v>
      </c>
      <c r="M142" s="5">
        <v>43304</v>
      </c>
      <c r="P142" s="2">
        <f t="shared" si="55"/>
        <v>43241</v>
      </c>
      <c r="Q142" s="3" t="str">
        <f t="shared" si="56"/>
        <v>Monday</v>
      </c>
      <c r="R142" s="3" t="str">
        <f t="shared" si="44"/>
        <v/>
      </c>
      <c r="S142" s="3" t="str">
        <f t="shared" si="48"/>
        <v>Y</v>
      </c>
      <c r="U142" s="5">
        <v>43301</v>
      </c>
      <c r="X142" s="2" t="str">
        <f t="shared" si="49"/>
        <v/>
      </c>
      <c r="Y142" s="2" t="str">
        <f t="shared" ca="1" si="45"/>
        <v/>
      </c>
      <c r="AA142" s="2" t="str">
        <f t="shared" si="50"/>
        <v/>
      </c>
      <c r="AB142" s="2" t="str">
        <f t="shared" ca="1" si="46"/>
        <v/>
      </c>
      <c r="AD142" s="2" t="str">
        <f t="shared" si="51"/>
        <v/>
      </c>
      <c r="AE142" s="2" t="str">
        <f t="shared" ca="1" si="47"/>
        <v/>
      </c>
    </row>
    <row r="143" spans="7:31" x14ac:dyDescent="0.2">
      <c r="G143" s="2">
        <f t="shared" si="52"/>
        <v>43242</v>
      </c>
      <c r="H143" s="3" t="str">
        <f t="shared" si="53"/>
        <v>Tuesday</v>
      </c>
      <c r="I143" s="3" t="str">
        <f t="shared" si="42"/>
        <v/>
      </c>
      <c r="J143" s="3" t="str">
        <f t="shared" si="43"/>
        <v/>
      </c>
      <c r="K143" s="3" t="str">
        <f t="shared" si="54"/>
        <v>Y</v>
      </c>
      <c r="M143" s="5">
        <v>43305</v>
      </c>
      <c r="P143" s="2">
        <f t="shared" si="55"/>
        <v>43242</v>
      </c>
      <c r="Q143" s="3" t="str">
        <f t="shared" si="56"/>
        <v>Tuesday</v>
      </c>
      <c r="R143" s="3" t="str">
        <f t="shared" si="44"/>
        <v/>
      </c>
      <c r="S143" s="3" t="str">
        <f t="shared" si="48"/>
        <v>Y</v>
      </c>
      <c r="U143" s="5">
        <v>43304</v>
      </c>
      <c r="X143" s="2" t="str">
        <f t="shared" si="49"/>
        <v/>
      </c>
      <c r="Y143" s="2" t="str">
        <f t="shared" ca="1" si="45"/>
        <v/>
      </c>
      <c r="AA143" s="2" t="str">
        <f t="shared" si="50"/>
        <v/>
      </c>
      <c r="AB143" s="2" t="str">
        <f t="shared" ca="1" si="46"/>
        <v/>
      </c>
      <c r="AD143" s="2" t="str">
        <f t="shared" si="51"/>
        <v/>
      </c>
      <c r="AE143" s="2" t="str">
        <f t="shared" ca="1" si="47"/>
        <v/>
      </c>
    </row>
    <row r="144" spans="7:31" x14ac:dyDescent="0.2">
      <c r="G144" s="2">
        <f t="shared" si="52"/>
        <v>43243</v>
      </c>
      <c r="H144" s="3" t="str">
        <f t="shared" si="53"/>
        <v>Wednesday</v>
      </c>
      <c r="I144" s="3" t="str">
        <f t="shared" si="42"/>
        <v/>
      </c>
      <c r="J144" s="3" t="str">
        <f t="shared" si="43"/>
        <v/>
      </c>
      <c r="K144" s="3" t="str">
        <f t="shared" si="54"/>
        <v>Y</v>
      </c>
      <c r="M144" s="5">
        <v>43306</v>
      </c>
      <c r="P144" s="2">
        <f t="shared" si="55"/>
        <v>43243</v>
      </c>
      <c r="Q144" s="3" t="str">
        <f t="shared" si="56"/>
        <v>Wednesday</v>
      </c>
      <c r="R144" s="3" t="str">
        <f t="shared" si="44"/>
        <v/>
      </c>
      <c r="S144" s="3" t="str">
        <f t="shared" si="48"/>
        <v>Y</v>
      </c>
      <c r="U144" s="5">
        <v>43305</v>
      </c>
      <c r="X144" s="2" t="str">
        <f t="shared" si="49"/>
        <v/>
      </c>
      <c r="Y144" s="2" t="str">
        <f t="shared" ca="1" si="45"/>
        <v/>
      </c>
      <c r="AA144" s="2" t="str">
        <f t="shared" si="50"/>
        <v/>
      </c>
      <c r="AB144" s="2" t="str">
        <f t="shared" ca="1" si="46"/>
        <v/>
      </c>
      <c r="AD144" s="2" t="str">
        <f t="shared" si="51"/>
        <v/>
      </c>
      <c r="AE144" s="2" t="str">
        <f t="shared" ca="1" si="47"/>
        <v/>
      </c>
    </row>
    <row r="145" spans="7:31" x14ac:dyDescent="0.2">
      <c r="G145" s="2">
        <f t="shared" si="52"/>
        <v>43244</v>
      </c>
      <c r="H145" s="3" t="str">
        <f t="shared" si="53"/>
        <v>Thursday</v>
      </c>
      <c r="I145" s="3" t="str">
        <f t="shared" si="42"/>
        <v/>
      </c>
      <c r="J145" s="3" t="str">
        <f t="shared" si="43"/>
        <v/>
      </c>
      <c r="K145" s="3" t="str">
        <f t="shared" si="54"/>
        <v>Y</v>
      </c>
      <c r="M145" s="5">
        <v>43307</v>
      </c>
      <c r="P145" s="2">
        <f t="shared" si="55"/>
        <v>43244</v>
      </c>
      <c r="Q145" s="3" t="str">
        <f t="shared" si="56"/>
        <v>Thursday</v>
      </c>
      <c r="R145" s="3" t="str">
        <f t="shared" si="44"/>
        <v/>
      </c>
      <c r="S145" s="3" t="str">
        <f t="shared" si="48"/>
        <v>Y</v>
      </c>
      <c r="U145" s="5">
        <v>43306</v>
      </c>
      <c r="X145" s="2" t="str">
        <f t="shared" si="49"/>
        <v/>
      </c>
      <c r="Y145" s="2" t="str">
        <f t="shared" ca="1" si="45"/>
        <v/>
      </c>
      <c r="AA145" s="2" t="str">
        <f t="shared" si="50"/>
        <v/>
      </c>
      <c r="AB145" s="2" t="str">
        <f t="shared" ca="1" si="46"/>
        <v/>
      </c>
      <c r="AD145" s="2" t="str">
        <f t="shared" si="51"/>
        <v/>
      </c>
      <c r="AE145" s="2" t="str">
        <f t="shared" ca="1" si="47"/>
        <v/>
      </c>
    </row>
    <row r="146" spans="7:31" x14ac:dyDescent="0.2">
      <c r="G146" s="2">
        <f t="shared" si="52"/>
        <v>43245</v>
      </c>
      <c r="H146" s="3" t="str">
        <f t="shared" si="53"/>
        <v>Friday</v>
      </c>
      <c r="I146" s="3" t="str">
        <f t="shared" si="42"/>
        <v/>
      </c>
      <c r="J146" s="3" t="str">
        <f t="shared" si="43"/>
        <v/>
      </c>
      <c r="K146" s="3" t="str">
        <f t="shared" si="54"/>
        <v>Y</v>
      </c>
      <c r="M146" s="5">
        <v>43308</v>
      </c>
      <c r="P146" s="2">
        <f t="shared" si="55"/>
        <v>43245</v>
      </c>
      <c r="Q146" s="3" t="str">
        <f t="shared" si="56"/>
        <v>Friday</v>
      </c>
      <c r="R146" s="3" t="str">
        <f t="shared" si="44"/>
        <v/>
      </c>
      <c r="S146" s="3" t="str">
        <f t="shared" si="48"/>
        <v>Y</v>
      </c>
      <c r="U146" s="5">
        <v>43307</v>
      </c>
      <c r="X146" s="2" t="str">
        <f t="shared" si="49"/>
        <v/>
      </c>
      <c r="Y146" s="2" t="str">
        <f t="shared" ca="1" si="45"/>
        <v/>
      </c>
      <c r="AA146" s="2" t="str">
        <f t="shared" si="50"/>
        <v/>
      </c>
      <c r="AB146" s="2" t="str">
        <f t="shared" ca="1" si="46"/>
        <v/>
      </c>
      <c r="AD146" s="2" t="str">
        <f t="shared" si="51"/>
        <v/>
      </c>
      <c r="AE146" s="2" t="str">
        <f t="shared" ca="1" si="47"/>
        <v/>
      </c>
    </row>
    <row r="147" spans="7:31" x14ac:dyDescent="0.2">
      <c r="G147" s="2">
        <f t="shared" si="52"/>
        <v>43246</v>
      </c>
      <c r="H147" s="3" t="str">
        <f t="shared" si="53"/>
        <v>Saturday</v>
      </c>
      <c r="I147" s="3" t="str">
        <f t="shared" si="42"/>
        <v/>
      </c>
      <c r="J147" s="3" t="str">
        <f t="shared" si="43"/>
        <v/>
      </c>
      <c r="K147" s="3" t="str">
        <f t="shared" si="54"/>
        <v>N</v>
      </c>
      <c r="M147" s="5">
        <v>43311</v>
      </c>
      <c r="P147" s="2">
        <f t="shared" si="55"/>
        <v>43246</v>
      </c>
      <c r="Q147" s="3" t="str">
        <f t="shared" si="56"/>
        <v>Saturday</v>
      </c>
      <c r="R147" s="3" t="str">
        <f t="shared" si="44"/>
        <v/>
      </c>
      <c r="S147" s="3" t="str">
        <f t="shared" si="48"/>
        <v>N</v>
      </c>
      <c r="U147" s="5">
        <v>43308</v>
      </c>
      <c r="X147" s="2" t="str">
        <f t="shared" si="49"/>
        <v/>
      </c>
      <c r="Y147" s="2" t="str">
        <f t="shared" ca="1" si="45"/>
        <v/>
      </c>
      <c r="AA147" s="2" t="str">
        <f t="shared" si="50"/>
        <v/>
      </c>
      <c r="AB147" s="2" t="str">
        <f t="shared" ca="1" si="46"/>
        <v/>
      </c>
      <c r="AD147" s="2" t="str">
        <f t="shared" si="51"/>
        <v/>
      </c>
      <c r="AE147" s="2" t="str">
        <f t="shared" ca="1" si="47"/>
        <v/>
      </c>
    </row>
    <row r="148" spans="7:31" x14ac:dyDescent="0.2">
      <c r="G148" s="2">
        <f t="shared" si="52"/>
        <v>43247</v>
      </c>
      <c r="H148" s="3" t="str">
        <f t="shared" si="53"/>
        <v>Sunday</v>
      </c>
      <c r="I148" s="3" t="str">
        <f t="shared" si="42"/>
        <v/>
      </c>
      <c r="J148" s="3" t="str">
        <f t="shared" si="43"/>
        <v/>
      </c>
      <c r="K148" s="3" t="str">
        <f t="shared" si="54"/>
        <v>N</v>
      </c>
      <c r="M148" s="5">
        <v>43312</v>
      </c>
      <c r="P148" s="2">
        <f t="shared" si="55"/>
        <v>43247</v>
      </c>
      <c r="Q148" s="3" t="str">
        <f t="shared" si="56"/>
        <v>Sunday</v>
      </c>
      <c r="R148" s="3" t="str">
        <f t="shared" si="44"/>
        <v/>
      </c>
      <c r="S148" s="3" t="str">
        <f t="shared" si="48"/>
        <v>N</v>
      </c>
      <c r="U148" s="5">
        <v>43311</v>
      </c>
      <c r="X148" s="2" t="str">
        <f t="shared" si="49"/>
        <v/>
      </c>
      <c r="Y148" s="2" t="str">
        <f t="shared" ca="1" si="45"/>
        <v/>
      </c>
      <c r="AA148" s="2" t="str">
        <f t="shared" si="50"/>
        <v/>
      </c>
      <c r="AB148" s="2" t="str">
        <f t="shared" ca="1" si="46"/>
        <v/>
      </c>
      <c r="AD148" s="2" t="str">
        <f t="shared" si="51"/>
        <v/>
      </c>
      <c r="AE148" s="2" t="str">
        <f t="shared" ca="1" si="47"/>
        <v/>
      </c>
    </row>
    <row r="149" spans="7:31" x14ac:dyDescent="0.2">
      <c r="G149" s="2">
        <f t="shared" si="52"/>
        <v>43248</v>
      </c>
      <c r="H149" s="3" t="str">
        <f t="shared" si="53"/>
        <v>Monday</v>
      </c>
      <c r="I149" s="3" t="str">
        <f t="shared" si="42"/>
        <v/>
      </c>
      <c r="J149" s="3" t="str">
        <f t="shared" si="43"/>
        <v/>
      </c>
      <c r="K149" s="3" t="str">
        <f t="shared" si="54"/>
        <v>Y</v>
      </c>
      <c r="M149" s="5">
        <v>43313</v>
      </c>
      <c r="P149" s="2">
        <f t="shared" si="55"/>
        <v>43248</v>
      </c>
      <c r="Q149" s="3" t="str">
        <f t="shared" si="56"/>
        <v>Monday</v>
      </c>
      <c r="R149" s="3" t="str">
        <f t="shared" si="44"/>
        <v/>
      </c>
      <c r="S149" s="3" t="str">
        <f t="shared" si="48"/>
        <v>Y</v>
      </c>
      <c r="U149" s="5">
        <v>43312</v>
      </c>
      <c r="X149" s="2" t="str">
        <f t="shared" si="49"/>
        <v/>
      </c>
      <c r="Y149" s="2" t="str">
        <f t="shared" ca="1" si="45"/>
        <v/>
      </c>
      <c r="AA149" s="2" t="str">
        <f t="shared" si="50"/>
        <v/>
      </c>
      <c r="AB149" s="2" t="str">
        <f t="shared" ca="1" si="46"/>
        <v/>
      </c>
      <c r="AD149" s="2" t="str">
        <f t="shared" si="51"/>
        <v/>
      </c>
      <c r="AE149" s="2" t="str">
        <f t="shared" ca="1" si="47"/>
        <v/>
      </c>
    </row>
    <row r="150" spans="7:31" x14ac:dyDescent="0.2">
      <c r="G150" s="2">
        <f t="shared" si="52"/>
        <v>43249</v>
      </c>
      <c r="H150" s="3" t="str">
        <f t="shared" si="53"/>
        <v>Tuesday</v>
      </c>
      <c r="I150" s="3" t="str">
        <f t="shared" si="42"/>
        <v/>
      </c>
      <c r="J150" s="3" t="str">
        <f t="shared" si="43"/>
        <v/>
      </c>
      <c r="K150" s="3" t="str">
        <f t="shared" si="54"/>
        <v>Y</v>
      </c>
      <c r="M150" s="5">
        <v>43314</v>
      </c>
      <c r="P150" s="2">
        <f t="shared" si="55"/>
        <v>43249</v>
      </c>
      <c r="Q150" s="3" t="str">
        <f t="shared" si="56"/>
        <v>Tuesday</v>
      </c>
      <c r="R150" s="3" t="str">
        <f t="shared" si="44"/>
        <v/>
      </c>
      <c r="S150" s="3" t="str">
        <f t="shared" si="48"/>
        <v>Y</v>
      </c>
      <c r="U150" s="5">
        <v>43313</v>
      </c>
      <c r="X150" s="2" t="str">
        <f t="shared" si="49"/>
        <v/>
      </c>
      <c r="Y150" s="2" t="str">
        <f t="shared" ca="1" si="45"/>
        <v/>
      </c>
      <c r="AA150" s="2" t="str">
        <f t="shared" si="50"/>
        <v/>
      </c>
      <c r="AB150" s="2" t="str">
        <f t="shared" ca="1" si="46"/>
        <v/>
      </c>
      <c r="AD150" s="2" t="str">
        <f t="shared" si="51"/>
        <v/>
      </c>
      <c r="AE150" s="2" t="str">
        <f t="shared" ca="1" si="47"/>
        <v/>
      </c>
    </row>
    <row r="151" spans="7:31" x14ac:dyDescent="0.2">
      <c r="G151" s="2">
        <f t="shared" si="52"/>
        <v>43250</v>
      </c>
      <c r="H151" s="3" t="str">
        <f t="shared" si="53"/>
        <v>Wednesday</v>
      </c>
      <c r="I151" s="3" t="str">
        <f t="shared" si="42"/>
        <v/>
      </c>
      <c r="J151" s="3" t="str">
        <f t="shared" si="43"/>
        <v/>
      </c>
      <c r="K151" s="3" t="str">
        <f t="shared" si="54"/>
        <v>Y</v>
      </c>
      <c r="M151" s="5">
        <v>43315</v>
      </c>
      <c r="P151" s="2">
        <f t="shared" si="55"/>
        <v>43250</v>
      </c>
      <c r="Q151" s="3" t="str">
        <f t="shared" si="56"/>
        <v>Wednesday</v>
      </c>
      <c r="R151" s="3" t="str">
        <f t="shared" si="44"/>
        <v/>
      </c>
      <c r="S151" s="3" t="str">
        <f t="shared" si="48"/>
        <v>Y</v>
      </c>
      <c r="U151" s="5">
        <v>43314</v>
      </c>
      <c r="X151" s="2"/>
      <c r="AA151" s="2"/>
      <c r="AD151" s="2"/>
    </row>
    <row r="152" spans="7:31" x14ac:dyDescent="0.2">
      <c r="G152" s="2">
        <f t="shared" si="52"/>
        <v>43251</v>
      </c>
      <c r="H152" s="3" t="str">
        <f t="shared" si="53"/>
        <v>Thursday</v>
      </c>
      <c r="I152" s="3" t="str">
        <f t="shared" si="42"/>
        <v/>
      </c>
      <c r="J152" s="3" t="str">
        <f t="shared" si="43"/>
        <v/>
      </c>
      <c r="K152" s="3" t="str">
        <f t="shared" si="54"/>
        <v>Y</v>
      </c>
      <c r="M152" s="5">
        <v>43319</v>
      </c>
      <c r="P152" s="2">
        <f t="shared" si="55"/>
        <v>43251</v>
      </c>
      <c r="Q152" s="3" t="str">
        <f t="shared" si="56"/>
        <v>Thursday</v>
      </c>
      <c r="R152" s="3" t="str">
        <f t="shared" si="44"/>
        <v/>
      </c>
      <c r="S152" s="3" t="str">
        <f t="shared" si="48"/>
        <v>Y</v>
      </c>
      <c r="U152" s="5">
        <v>43315</v>
      </c>
      <c r="X152" s="2"/>
      <c r="AA152" s="2"/>
      <c r="AD152" s="2"/>
    </row>
    <row r="153" spans="7:31" x14ac:dyDescent="0.2">
      <c r="G153" s="2">
        <f t="shared" si="52"/>
        <v>43252</v>
      </c>
      <c r="H153" s="3" t="str">
        <f t="shared" si="53"/>
        <v>Friday</v>
      </c>
      <c r="I153" s="3" t="str">
        <f t="shared" si="42"/>
        <v/>
      </c>
      <c r="J153" s="3" t="str">
        <f t="shared" si="43"/>
        <v/>
      </c>
      <c r="K153" s="3" t="str">
        <f t="shared" si="54"/>
        <v>Y</v>
      </c>
      <c r="M153" s="5">
        <v>43320</v>
      </c>
      <c r="P153" s="2">
        <f t="shared" si="55"/>
        <v>43252</v>
      </c>
      <c r="Q153" s="3" t="str">
        <f t="shared" si="56"/>
        <v>Friday</v>
      </c>
      <c r="R153" s="3" t="str">
        <f t="shared" si="44"/>
        <v/>
      </c>
      <c r="S153" s="3" t="str">
        <f t="shared" si="48"/>
        <v>Y</v>
      </c>
      <c r="U153" s="5">
        <v>43319</v>
      </c>
      <c r="X153" s="2"/>
      <c r="AA153" s="2"/>
      <c r="AD153" s="2"/>
    </row>
    <row r="154" spans="7:31" x14ac:dyDescent="0.2">
      <c r="G154" s="2">
        <f t="shared" si="52"/>
        <v>43253</v>
      </c>
      <c r="H154" s="3" t="str">
        <f t="shared" si="53"/>
        <v>Saturday</v>
      </c>
      <c r="I154" s="3" t="str">
        <f t="shared" si="42"/>
        <v/>
      </c>
      <c r="J154" s="3" t="str">
        <f t="shared" si="43"/>
        <v/>
      </c>
      <c r="K154" s="3" t="str">
        <f t="shared" si="54"/>
        <v>N</v>
      </c>
      <c r="M154" s="5">
        <v>43321</v>
      </c>
      <c r="P154" s="2">
        <f t="shared" si="55"/>
        <v>43253</v>
      </c>
      <c r="Q154" s="3" t="str">
        <f t="shared" si="56"/>
        <v>Saturday</v>
      </c>
      <c r="R154" s="3" t="str">
        <f t="shared" si="44"/>
        <v/>
      </c>
      <c r="S154" s="3" t="str">
        <f t="shared" si="48"/>
        <v>N</v>
      </c>
      <c r="U154" s="5">
        <v>43320</v>
      </c>
      <c r="X154" s="2"/>
      <c r="AA154" s="2"/>
      <c r="AD154" s="2"/>
    </row>
    <row r="155" spans="7:31" x14ac:dyDescent="0.2">
      <c r="G155" s="2">
        <f t="shared" si="52"/>
        <v>43254</v>
      </c>
      <c r="H155" s="3" t="str">
        <f t="shared" si="53"/>
        <v>Sunday</v>
      </c>
      <c r="I155" s="3" t="str">
        <f t="shared" si="42"/>
        <v/>
      </c>
      <c r="J155" s="3" t="str">
        <f t="shared" si="43"/>
        <v/>
      </c>
      <c r="K155" s="3" t="str">
        <f t="shared" si="54"/>
        <v>N</v>
      </c>
      <c r="M155" s="5">
        <v>43322</v>
      </c>
      <c r="P155" s="2">
        <f t="shared" si="55"/>
        <v>43254</v>
      </c>
      <c r="Q155" s="3" t="str">
        <f t="shared" si="56"/>
        <v>Sunday</v>
      </c>
      <c r="R155" s="3" t="str">
        <f t="shared" si="44"/>
        <v/>
      </c>
      <c r="S155" s="3" t="str">
        <f t="shared" si="48"/>
        <v>N</v>
      </c>
      <c r="U155" s="5">
        <v>43321</v>
      </c>
      <c r="X155" s="2"/>
      <c r="AA155" s="2"/>
      <c r="AD155" s="2"/>
    </row>
    <row r="156" spans="7:31" x14ac:dyDescent="0.2">
      <c r="G156" s="2">
        <f t="shared" si="52"/>
        <v>43255</v>
      </c>
      <c r="H156" s="3" t="str">
        <f t="shared" si="53"/>
        <v>Monday</v>
      </c>
      <c r="I156" s="3" t="str">
        <f t="shared" si="42"/>
        <v/>
      </c>
      <c r="J156" s="3" t="str">
        <f t="shared" si="43"/>
        <v/>
      </c>
      <c r="K156" s="3" t="str">
        <f t="shared" si="54"/>
        <v>Y</v>
      </c>
      <c r="M156" s="5">
        <v>43325</v>
      </c>
      <c r="P156" s="2">
        <f t="shared" si="55"/>
        <v>43255</v>
      </c>
      <c r="Q156" s="3" t="str">
        <f t="shared" si="56"/>
        <v>Monday</v>
      </c>
      <c r="R156" s="3" t="str">
        <f t="shared" si="44"/>
        <v/>
      </c>
      <c r="S156" s="3" t="str">
        <f t="shared" si="48"/>
        <v>Y</v>
      </c>
      <c r="U156" s="5">
        <v>43322</v>
      </c>
      <c r="X156" s="2"/>
      <c r="AA156" s="2"/>
      <c r="AD156" s="2"/>
    </row>
    <row r="157" spans="7:31" x14ac:dyDescent="0.2">
      <c r="G157" s="2">
        <f t="shared" si="52"/>
        <v>43256</v>
      </c>
      <c r="H157" s="3" t="str">
        <f t="shared" si="53"/>
        <v>Tuesday</v>
      </c>
      <c r="I157" s="3" t="str">
        <f t="shared" si="42"/>
        <v/>
      </c>
      <c r="J157" s="3" t="str">
        <f t="shared" si="43"/>
        <v/>
      </c>
      <c r="K157" s="3" t="str">
        <f t="shared" si="54"/>
        <v>Y</v>
      </c>
      <c r="M157" s="5">
        <v>43326</v>
      </c>
      <c r="P157" s="2">
        <f t="shared" si="55"/>
        <v>43256</v>
      </c>
      <c r="Q157" s="3" t="str">
        <f t="shared" si="56"/>
        <v>Tuesday</v>
      </c>
      <c r="R157" s="3" t="str">
        <f t="shared" si="44"/>
        <v/>
      </c>
      <c r="S157" s="3" t="str">
        <f t="shared" si="48"/>
        <v>Y</v>
      </c>
      <c r="U157" s="5">
        <v>43325</v>
      </c>
      <c r="X157" s="2"/>
      <c r="AA157" s="2"/>
      <c r="AD157" s="2"/>
    </row>
    <row r="158" spans="7:31" x14ac:dyDescent="0.2">
      <c r="G158" s="2">
        <f t="shared" si="52"/>
        <v>43257</v>
      </c>
      <c r="H158" s="3" t="str">
        <f t="shared" si="53"/>
        <v>Wednesday</v>
      </c>
      <c r="I158" s="3" t="str">
        <f t="shared" si="42"/>
        <v/>
      </c>
      <c r="J158" s="3" t="str">
        <f t="shared" si="43"/>
        <v/>
      </c>
      <c r="K158" s="3" t="str">
        <f t="shared" si="54"/>
        <v>Y</v>
      </c>
      <c r="M158" s="5">
        <v>43327</v>
      </c>
      <c r="P158" s="2">
        <f t="shared" si="55"/>
        <v>43257</v>
      </c>
      <c r="Q158" s="3" t="str">
        <f t="shared" si="56"/>
        <v>Wednesday</v>
      </c>
      <c r="R158" s="3" t="str">
        <f t="shared" si="44"/>
        <v/>
      </c>
      <c r="S158" s="3" t="str">
        <f t="shared" si="48"/>
        <v>Y</v>
      </c>
      <c r="U158" s="5">
        <v>43326</v>
      </c>
      <c r="X158" s="2"/>
      <c r="AA158" s="2"/>
      <c r="AD158" s="2"/>
    </row>
    <row r="159" spans="7:31" x14ac:dyDescent="0.2">
      <c r="G159" s="2">
        <f t="shared" si="52"/>
        <v>43258</v>
      </c>
      <c r="H159" s="3" t="str">
        <f t="shared" si="53"/>
        <v>Thursday</v>
      </c>
      <c r="I159" s="3" t="str">
        <f t="shared" si="42"/>
        <v/>
      </c>
      <c r="J159" s="3" t="str">
        <f t="shared" si="43"/>
        <v/>
      </c>
      <c r="K159" s="3" t="str">
        <f t="shared" si="54"/>
        <v>Y</v>
      </c>
      <c r="M159" s="5">
        <v>43328</v>
      </c>
      <c r="P159" s="2">
        <f t="shared" si="55"/>
        <v>43258</v>
      </c>
      <c r="Q159" s="3" t="str">
        <f t="shared" si="56"/>
        <v>Thursday</v>
      </c>
      <c r="R159" s="3" t="str">
        <f t="shared" si="44"/>
        <v/>
      </c>
      <c r="S159" s="3" t="str">
        <f t="shared" si="48"/>
        <v>Y</v>
      </c>
      <c r="U159" s="5">
        <v>43327</v>
      </c>
      <c r="X159" s="2"/>
      <c r="AA159" s="2"/>
      <c r="AD159" s="2"/>
    </row>
    <row r="160" spans="7:31" x14ac:dyDescent="0.2">
      <c r="G160" s="2">
        <f t="shared" si="52"/>
        <v>43259</v>
      </c>
      <c r="H160" s="3" t="str">
        <f t="shared" si="53"/>
        <v>Friday</v>
      </c>
      <c r="I160" s="3" t="str">
        <f t="shared" si="42"/>
        <v/>
      </c>
      <c r="J160" s="3" t="str">
        <f t="shared" si="43"/>
        <v/>
      </c>
      <c r="K160" s="3" t="str">
        <f t="shared" si="54"/>
        <v>Y</v>
      </c>
      <c r="M160" s="5">
        <v>43329</v>
      </c>
      <c r="P160" s="2">
        <f t="shared" si="55"/>
        <v>43259</v>
      </c>
      <c r="Q160" s="3" t="str">
        <f t="shared" si="56"/>
        <v>Friday</v>
      </c>
      <c r="R160" s="3" t="str">
        <f t="shared" si="44"/>
        <v/>
      </c>
      <c r="S160" s="3" t="str">
        <f t="shared" si="48"/>
        <v>Y</v>
      </c>
      <c r="U160" s="5">
        <v>43328</v>
      </c>
      <c r="X160" s="2"/>
      <c r="AA160" s="2"/>
      <c r="AD160" s="2"/>
    </row>
    <row r="161" spans="7:30" x14ac:dyDescent="0.2">
      <c r="G161" s="2">
        <f t="shared" si="52"/>
        <v>43260</v>
      </c>
      <c r="H161" s="3" t="str">
        <f t="shared" si="53"/>
        <v>Saturday</v>
      </c>
      <c r="I161" s="3" t="str">
        <f t="shared" si="42"/>
        <v/>
      </c>
      <c r="J161" s="3" t="str">
        <f t="shared" si="43"/>
        <v/>
      </c>
      <c r="K161" s="3" t="str">
        <f t="shared" si="54"/>
        <v>N</v>
      </c>
      <c r="M161" s="5">
        <v>43332</v>
      </c>
      <c r="P161" s="2">
        <f t="shared" si="55"/>
        <v>43260</v>
      </c>
      <c r="Q161" s="3" t="str">
        <f t="shared" si="56"/>
        <v>Saturday</v>
      </c>
      <c r="R161" s="3" t="str">
        <f t="shared" si="44"/>
        <v/>
      </c>
      <c r="S161" s="3" t="str">
        <f t="shared" si="48"/>
        <v>N</v>
      </c>
      <c r="U161" s="5">
        <v>43329</v>
      </c>
      <c r="X161" s="2"/>
      <c r="AA161" s="2"/>
      <c r="AD161" s="2"/>
    </row>
    <row r="162" spans="7:30" x14ac:dyDescent="0.2">
      <c r="G162" s="2">
        <f t="shared" si="52"/>
        <v>43261</v>
      </c>
      <c r="H162" s="3" t="str">
        <f t="shared" si="53"/>
        <v>Sunday</v>
      </c>
      <c r="I162" s="3" t="str">
        <f t="shared" si="42"/>
        <v/>
      </c>
      <c r="J162" s="3" t="str">
        <f t="shared" si="43"/>
        <v/>
      </c>
      <c r="K162" s="3" t="str">
        <f t="shared" si="54"/>
        <v>N</v>
      </c>
      <c r="M162" s="5">
        <v>43333</v>
      </c>
      <c r="P162" s="2">
        <f t="shared" si="55"/>
        <v>43261</v>
      </c>
      <c r="Q162" s="3" t="str">
        <f t="shared" si="56"/>
        <v>Sunday</v>
      </c>
      <c r="R162" s="3" t="str">
        <f t="shared" si="44"/>
        <v/>
      </c>
      <c r="S162" s="3" t="str">
        <f t="shared" si="48"/>
        <v>N</v>
      </c>
      <c r="U162" s="5">
        <v>43332</v>
      </c>
      <c r="X162" s="2"/>
      <c r="AA162" s="2"/>
      <c r="AD162" s="2"/>
    </row>
    <row r="163" spans="7:30" x14ac:dyDescent="0.2">
      <c r="G163" s="2">
        <f t="shared" si="52"/>
        <v>43262</v>
      </c>
      <c r="H163" s="3" t="str">
        <f t="shared" si="53"/>
        <v>Monday</v>
      </c>
      <c r="I163" s="3" t="str">
        <f t="shared" si="42"/>
        <v>Queen's Birthday</v>
      </c>
      <c r="J163" s="3" t="str">
        <f t="shared" si="43"/>
        <v>Queen's Birthday</v>
      </c>
      <c r="K163" s="3" t="str">
        <f t="shared" si="54"/>
        <v>N</v>
      </c>
      <c r="M163" s="5">
        <v>43334</v>
      </c>
      <c r="P163" s="2">
        <f t="shared" si="55"/>
        <v>43262</v>
      </c>
      <c r="Q163" s="3" t="str">
        <f t="shared" si="56"/>
        <v>Monday</v>
      </c>
      <c r="R163" s="3" t="str">
        <f t="shared" si="44"/>
        <v>Queen's Birthday</v>
      </c>
      <c r="S163" s="3" t="str">
        <f t="shared" si="48"/>
        <v>N</v>
      </c>
      <c r="U163" s="5">
        <v>43333</v>
      </c>
      <c r="X163" s="2"/>
      <c r="AA163" s="2"/>
      <c r="AD163" s="2"/>
    </row>
    <row r="164" spans="7:30" x14ac:dyDescent="0.2">
      <c r="G164" s="2">
        <f t="shared" si="52"/>
        <v>43263</v>
      </c>
      <c r="H164" s="3" t="str">
        <f t="shared" si="53"/>
        <v>Tuesday</v>
      </c>
      <c r="I164" s="3" t="str">
        <f t="shared" si="42"/>
        <v/>
      </c>
      <c r="J164" s="3" t="str">
        <f t="shared" si="43"/>
        <v/>
      </c>
      <c r="K164" s="3" t="str">
        <f t="shared" si="54"/>
        <v>Y</v>
      </c>
      <c r="M164" s="5">
        <v>43335</v>
      </c>
      <c r="P164" s="2">
        <f t="shared" si="55"/>
        <v>43263</v>
      </c>
      <c r="Q164" s="3" t="str">
        <f t="shared" si="56"/>
        <v>Tuesday</v>
      </c>
      <c r="R164" s="3" t="str">
        <f t="shared" si="44"/>
        <v/>
      </c>
      <c r="S164" s="3" t="str">
        <f t="shared" si="48"/>
        <v>Y</v>
      </c>
      <c r="U164" s="5">
        <v>43334</v>
      </c>
      <c r="X164" s="2"/>
      <c r="AA164" s="2"/>
      <c r="AD164" s="2"/>
    </row>
    <row r="165" spans="7:30" x14ac:dyDescent="0.2">
      <c r="G165" s="2">
        <f t="shared" si="52"/>
        <v>43264</v>
      </c>
      <c r="H165" s="3" t="str">
        <f t="shared" si="53"/>
        <v>Wednesday</v>
      </c>
      <c r="I165" s="3" t="str">
        <f t="shared" si="42"/>
        <v/>
      </c>
      <c r="J165" s="3" t="str">
        <f t="shared" si="43"/>
        <v/>
      </c>
      <c r="K165" s="3" t="str">
        <f t="shared" si="54"/>
        <v>Y</v>
      </c>
      <c r="M165" s="5">
        <v>43336</v>
      </c>
      <c r="P165" s="2">
        <f t="shared" si="55"/>
        <v>43264</v>
      </c>
      <c r="Q165" s="3" t="str">
        <f t="shared" si="56"/>
        <v>Wednesday</v>
      </c>
      <c r="R165" s="3" t="str">
        <f t="shared" si="44"/>
        <v/>
      </c>
      <c r="S165" s="3" t="str">
        <f t="shared" si="48"/>
        <v>Y</v>
      </c>
      <c r="U165" s="5">
        <v>43335</v>
      </c>
      <c r="X165" s="2"/>
      <c r="AA165" s="2"/>
      <c r="AD165" s="2"/>
    </row>
    <row r="166" spans="7:30" x14ac:dyDescent="0.2">
      <c r="G166" s="2">
        <f t="shared" si="52"/>
        <v>43265</v>
      </c>
      <c r="H166" s="3" t="str">
        <f t="shared" si="53"/>
        <v>Thursday</v>
      </c>
      <c r="I166" s="3" t="str">
        <f t="shared" si="42"/>
        <v/>
      </c>
      <c r="J166" s="3" t="str">
        <f t="shared" si="43"/>
        <v/>
      </c>
      <c r="K166" s="3" t="str">
        <f t="shared" si="54"/>
        <v>Y</v>
      </c>
      <c r="M166" s="5">
        <v>43339</v>
      </c>
      <c r="P166" s="2">
        <f t="shared" si="55"/>
        <v>43265</v>
      </c>
      <c r="Q166" s="3" t="str">
        <f t="shared" si="56"/>
        <v>Thursday</v>
      </c>
      <c r="R166" s="3" t="str">
        <f t="shared" si="44"/>
        <v/>
      </c>
      <c r="S166" s="3" t="str">
        <f t="shared" si="48"/>
        <v>Y</v>
      </c>
      <c r="U166" s="5">
        <v>43336</v>
      </c>
      <c r="X166" s="2"/>
      <c r="AA166" s="2"/>
      <c r="AD166" s="2"/>
    </row>
    <row r="167" spans="7:30" x14ac:dyDescent="0.2">
      <c r="G167" s="2">
        <f t="shared" si="52"/>
        <v>43266</v>
      </c>
      <c r="H167" s="3" t="str">
        <f t="shared" si="53"/>
        <v>Friday</v>
      </c>
      <c r="I167" s="3" t="str">
        <f t="shared" si="42"/>
        <v/>
      </c>
      <c r="J167" s="3" t="str">
        <f t="shared" si="43"/>
        <v/>
      </c>
      <c r="K167" s="3" t="str">
        <f t="shared" si="54"/>
        <v>Y</v>
      </c>
      <c r="M167" s="5">
        <v>43340</v>
      </c>
      <c r="P167" s="2">
        <f t="shared" si="55"/>
        <v>43266</v>
      </c>
      <c r="Q167" s="3" t="str">
        <f t="shared" si="56"/>
        <v>Friday</v>
      </c>
      <c r="R167" s="3" t="str">
        <f t="shared" si="44"/>
        <v/>
      </c>
      <c r="S167" s="3" t="str">
        <f t="shared" si="48"/>
        <v>Y</v>
      </c>
      <c r="U167" s="5">
        <v>43339</v>
      </c>
      <c r="X167" s="2"/>
      <c r="AA167" s="2"/>
      <c r="AD167" s="2"/>
    </row>
    <row r="168" spans="7:30" x14ac:dyDescent="0.2">
      <c r="G168" s="2">
        <f t="shared" si="52"/>
        <v>43267</v>
      </c>
      <c r="H168" s="3" t="str">
        <f t="shared" si="53"/>
        <v>Saturday</v>
      </c>
      <c r="I168" s="3" t="str">
        <f t="shared" si="42"/>
        <v/>
      </c>
      <c r="J168" s="3" t="str">
        <f t="shared" si="43"/>
        <v/>
      </c>
      <c r="K168" s="3" t="str">
        <f t="shared" si="54"/>
        <v>N</v>
      </c>
      <c r="M168" s="5">
        <v>43341</v>
      </c>
      <c r="P168" s="2">
        <f t="shared" si="55"/>
        <v>43267</v>
      </c>
      <c r="Q168" s="3" t="str">
        <f t="shared" si="56"/>
        <v>Saturday</v>
      </c>
      <c r="R168" s="3" t="str">
        <f t="shared" si="44"/>
        <v/>
      </c>
      <c r="S168" s="3" t="str">
        <f t="shared" si="48"/>
        <v>N</v>
      </c>
      <c r="U168" s="5">
        <v>43340</v>
      </c>
    </row>
    <row r="169" spans="7:30" x14ac:dyDescent="0.2">
      <c r="G169" s="2">
        <f t="shared" si="52"/>
        <v>43268</v>
      </c>
      <c r="H169" s="3" t="str">
        <f t="shared" si="53"/>
        <v>Sunday</v>
      </c>
      <c r="I169" s="3" t="str">
        <f t="shared" si="42"/>
        <v/>
      </c>
      <c r="J169" s="3" t="str">
        <f t="shared" si="43"/>
        <v/>
      </c>
      <c r="K169" s="3" t="str">
        <f t="shared" si="54"/>
        <v>N</v>
      </c>
      <c r="M169" s="5">
        <v>43342</v>
      </c>
      <c r="P169" s="2">
        <f t="shared" si="55"/>
        <v>43268</v>
      </c>
      <c r="Q169" s="3" t="str">
        <f t="shared" si="56"/>
        <v>Sunday</v>
      </c>
      <c r="R169" s="3" t="str">
        <f t="shared" si="44"/>
        <v/>
      </c>
      <c r="S169" s="3" t="str">
        <f t="shared" si="48"/>
        <v>N</v>
      </c>
      <c r="U169" s="5">
        <v>43341</v>
      </c>
    </row>
    <row r="170" spans="7:30" x14ac:dyDescent="0.2">
      <c r="G170" s="2">
        <f t="shared" si="52"/>
        <v>43269</v>
      </c>
      <c r="H170" s="3" t="str">
        <f t="shared" si="53"/>
        <v>Monday</v>
      </c>
      <c r="I170" s="3" t="str">
        <f t="shared" si="42"/>
        <v/>
      </c>
      <c r="J170" s="3" t="str">
        <f t="shared" si="43"/>
        <v/>
      </c>
      <c r="K170" s="3" t="str">
        <f t="shared" si="54"/>
        <v>Y</v>
      </c>
      <c r="M170" s="5">
        <v>43343</v>
      </c>
      <c r="P170" s="2">
        <f t="shared" si="55"/>
        <v>43269</v>
      </c>
      <c r="Q170" s="3" t="str">
        <f t="shared" si="56"/>
        <v>Monday</v>
      </c>
      <c r="R170" s="3" t="str">
        <f t="shared" si="44"/>
        <v/>
      </c>
      <c r="S170" s="3" t="str">
        <f t="shared" si="48"/>
        <v>Y</v>
      </c>
      <c r="U170" s="5">
        <v>43342</v>
      </c>
    </row>
    <row r="171" spans="7:30" x14ac:dyDescent="0.2">
      <c r="G171" s="2">
        <f t="shared" si="52"/>
        <v>43270</v>
      </c>
      <c r="H171" s="3" t="str">
        <f t="shared" si="53"/>
        <v>Tuesday</v>
      </c>
      <c r="I171" s="3" t="str">
        <f t="shared" si="42"/>
        <v/>
      </c>
      <c r="J171" s="3" t="str">
        <f t="shared" si="43"/>
        <v/>
      </c>
      <c r="K171" s="3" t="str">
        <f t="shared" si="54"/>
        <v>Y</v>
      </c>
      <c r="M171" s="5">
        <v>43346</v>
      </c>
      <c r="P171" s="2">
        <f t="shared" si="55"/>
        <v>43270</v>
      </c>
      <c r="Q171" s="3" t="str">
        <f t="shared" si="56"/>
        <v>Tuesday</v>
      </c>
      <c r="R171" s="3" t="str">
        <f t="shared" si="44"/>
        <v/>
      </c>
      <c r="S171" s="3" t="str">
        <f t="shared" si="48"/>
        <v>Y</v>
      </c>
      <c r="U171" s="5">
        <v>43343</v>
      </c>
    </row>
    <row r="172" spans="7:30" x14ac:dyDescent="0.2">
      <c r="G172" s="2">
        <f t="shared" si="52"/>
        <v>43271</v>
      </c>
      <c r="H172" s="3" t="str">
        <f t="shared" si="53"/>
        <v>Wednesday</v>
      </c>
      <c r="I172" s="3" t="str">
        <f t="shared" si="42"/>
        <v/>
      </c>
      <c r="J172" s="3" t="str">
        <f t="shared" si="43"/>
        <v/>
      </c>
      <c r="K172" s="3" t="str">
        <f t="shared" si="54"/>
        <v>Y</v>
      </c>
      <c r="M172" s="5">
        <v>43347</v>
      </c>
      <c r="P172" s="2">
        <f t="shared" si="55"/>
        <v>43271</v>
      </c>
      <c r="Q172" s="3" t="str">
        <f t="shared" si="56"/>
        <v>Wednesday</v>
      </c>
      <c r="R172" s="3" t="str">
        <f t="shared" si="44"/>
        <v/>
      </c>
      <c r="S172" s="3" t="str">
        <f t="shared" si="48"/>
        <v>Y</v>
      </c>
      <c r="U172" s="5">
        <v>43346</v>
      </c>
    </row>
    <row r="173" spans="7:30" x14ac:dyDescent="0.2">
      <c r="G173" s="2">
        <f t="shared" si="52"/>
        <v>43272</v>
      </c>
      <c r="H173" s="3" t="str">
        <f t="shared" si="53"/>
        <v>Thursday</v>
      </c>
      <c r="I173" s="3" t="str">
        <f t="shared" si="42"/>
        <v/>
      </c>
      <c r="J173" s="3" t="str">
        <f t="shared" si="43"/>
        <v/>
      </c>
      <c r="K173" s="3" t="str">
        <f t="shared" si="54"/>
        <v>Y</v>
      </c>
      <c r="M173" s="5">
        <v>43348</v>
      </c>
      <c r="P173" s="2">
        <f t="shared" si="55"/>
        <v>43272</v>
      </c>
      <c r="Q173" s="3" t="str">
        <f t="shared" si="56"/>
        <v>Thursday</v>
      </c>
      <c r="R173" s="3" t="str">
        <f t="shared" si="44"/>
        <v/>
      </c>
      <c r="S173" s="3" t="str">
        <f t="shared" si="48"/>
        <v>Y</v>
      </c>
      <c r="U173" s="5">
        <v>43347</v>
      </c>
    </row>
    <row r="174" spans="7:30" x14ac:dyDescent="0.2">
      <c r="G174" s="2">
        <f t="shared" si="52"/>
        <v>43273</v>
      </c>
      <c r="H174" s="3" t="str">
        <f t="shared" si="53"/>
        <v>Friday</v>
      </c>
      <c r="I174" s="3" t="str">
        <f t="shared" si="42"/>
        <v/>
      </c>
      <c r="J174" s="3" t="str">
        <f t="shared" si="43"/>
        <v/>
      </c>
      <c r="K174" s="3" t="str">
        <f t="shared" si="54"/>
        <v>Y</v>
      </c>
      <c r="M174" s="5">
        <v>43349</v>
      </c>
      <c r="P174" s="2">
        <f t="shared" si="55"/>
        <v>43273</v>
      </c>
      <c r="Q174" s="3" t="str">
        <f t="shared" si="56"/>
        <v>Friday</v>
      </c>
      <c r="R174" s="3" t="str">
        <f t="shared" si="44"/>
        <v/>
      </c>
      <c r="S174" s="3" t="str">
        <f t="shared" si="48"/>
        <v>Y</v>
      </c>
      <c r="U174" s="5">
        <v>43348</v>
      </c>
    </row>
    <row r="175" spans="7:30" x14ac:dyDescent="0.2">
      <c r="G175" s="2">
        <f t="shared" si="52"/>
        <v>43274</v>
      </c>
      <c r="H175" s="3" t="str">
        <f t="shared" si="53"/>
        <v>Saturday</v>
      </c>
      <c r="I175" s="3" t="str">
        <f t="shared" si="42"/>
        <v/>
      </c>
      <c r="J175" s="3" t="str">
        <f t="shared" si="43"/>
        <v/>
      </c>
      <c r="K175" s="3" t="str">
        <f t="shared" si="54"/>
        <v>N</v>
      </c>
      <c r="M175" s="5">
        <v>43350</v>
      </c>
      <c r="P175" s="2">
        <f t="shared" si="55"/>
        <v>43274</v>
      </c>
      <c r="Q175" s="3" t="str">
        <f t="shared" si="56"/>
        <v>Saturday</v>
      </c>
      <c r="R175" s="3" t="str">
        <f t="shared" si="44"/>
        <v/>
      </c>
      <c r="S175" s="3" t="str">
        <f t="shared" si="48"/>
        <v>N</v>
      </c>
      <c r="U175" s="5">
        <v>43349</v>
      </c>
    </row>
    <row r="176" spans="7:30" x14ac:dyDescent="0.2">
      <c r="G176" s="2">
        <f t="shared" si="52"/>
        <v>43275</v>
      </c>
      <c r="H176" s="3" t="str">
        <f t="shared" si="53"/>
        <v>Sunday</v>
      </c>
      <c r="I176" s="3" t="str">
        <f t="shared" si="42"/>
        <v/>
      </c>
      <c r="J176" s="3" t="str">
        <f t="shared" si="43"/>
        <v/>
      </c>
      <c r="K176" s="3" t="str">
        <f t="shared" si="54"/>
        <v>N</v>
      </c>
      <c r="M176" s="5">
        <v>43353</v>
      </c>
      <c r="P176" s="2">
        <f t="shared" si="55"/>
        <v>43275</v>
      </c>
      <c r="Q176" s="3" t="str">
        <f t="shared" si="56"/>
        <v>Sunday</v>
      </c>
      <c r="R176" s="3" t="str">
        <f t="shared" si="44"/>
        <v/>
      </c>
      <c r="S176" s="3" t="str">
        <f t="shared" si="48"/>
        <v>N</v>
      </c>
      <c r="U176" s="5">
        <v>43350</v>
      </c>
    </row>
    <row r="177" spans="7:21" x14ac:dyDescent="0.2">
      <c r="G177" s="2">
        <f t="shared" si="52"/>
        <v>43276</v>
      </c>
      <c r="H177" s="3" t="str">
        <f t="shared" si="53"/>
        <v>Monday</v>
      </c>
      <c r="I177" s="3" t="str">
        <f t="shared" si="42"/>
        <v/>
      </c>
      <c r="J177" s="3" t="str">
        <f t="shared" si="43"/>
        <v/>
      </c>
      <c r="K177" s="3" t="str">
        <f t="shared" si="54"/>
        <v>Y</v>
      </c>
      <c r="M177" s="5">
        <v>43354</v>
      </c>
      <c r="P177" s="2">
        <f t="shared" si="55"/>
        <v>43276</v>
      </c>
      <c r="Q177" s="3" t="str">
        <f t="shared" si="56"/>
        <v>Monday</v>
      </c>
      <c r="R177" s="3" t="str">
        <f t="shared" si="44"/>
        <v/>
      </c>
      <c r="S177" s="3" t="str">
        <f t="shared" si="48"/>
        <v>Y</v>
      </c>
      <c r="U177" s="5">
        <v>43353</v>
      </c>
    </row>
    <row r="178" spans="7:21" x14ac:dyDescent="0.2">
      <c r="G178" s="2">
        <f t="shared" si="52"/>
        <v>43277</v>
      </c>
      <c r="H178" s="3" t="str">
        <f t="shared" si="53"/>
        <v>Tuesday</v>
      </c>
      <c r="I178" s="3" t="str">
        <f t="shared" si="42"/>
        <v/>
      </c>
      <c r="J178" s="3" t="str">
        <f t="shared" si="43"/>
        <v/>
      </c>
      <c r="K178" s="3" t="str">
        <f t="shared" si="54"/>
        <v>Y</v>
      </c>
      <c r="M178" s="5">
        <v>43355</v>
      </c>
      <c r="P178" s="2">
        <f t="shared" si="55"/>
        <v>43277</v>
      </c>
      <c r="Q178" s="3" t="str">
        <f t="shared" si="56"/>
        <v>Tuesday</v>
      </c>
      <c r="R178" s="3" t="str">
        <f t="shared" si="44"/>
        <v/>
      </c>
      <c r="S178" s="3" t="str">
        <f t="shared" si="48"/>
        <v>Y</v>
      </c>
      <c r="U178" s="5">
        <v>43354</v>
      </c>
    </row>
    <row r="179" spans="7:21" x14ac:dyDescent="0.2">
      <c r="G179" s="2">
        <f t="shared" si="52"/>
        <v>43278</v>
      </c>
      <c r="H179" s="3" t="str">
        <f t="shared" si="53"/>
        <v>Wednesday</v>
      </c>
      <c r="I179" s="3" t="str">
        <f t="shared" si="42"/>
        <v/>
      </c>
      <c r="J179" s="3" t="str">
        <f t="shared" si="43"/>
        <v/>
      </c>
      <c r="K179" s="3" t="str">
        <f t="shared" si="54"/>
        <v>Y</v>
      </c>
      <c r="M179" s="5">
        <v>43356</v>
      </c>
      <c r="P179" s="2">
        <f t="shared" si="55"/>
        <v>43278</v>
      </c>
      <c r="Q179" s="3" t="str">
        <f t="shared" si="56"/>
        <v>Wednesday</v>
      </c>
      <c r="R179" s="3" t="str">
        <f t="shared" si="44"/>
        <v/>
      </c>
      <c r="S179" s="3" t="str">
        <f t="shared" si="48"/>
        <v>Y</v>
      </c>
      <c r="U179" s="5">
        <v>43355</v>
      </c>
    </row>
    <row r="180" spans="7:21" x14ac:dyDescent="0.2">
      <c r="G180" s="2">
        <f t="shared" si="52"/>
        <v>43279</v>
      </c>
      <c r="H180" s="3" t="str">
        <f t="shared" si="53"/>
        <v>Thursday</v>
      </c>
      <c r="I180" s="3" t="str">
        <f t="shared" si="42"/>
        <v/>
      </c>
      <c r="J180" s="3" t="str">
        <f t="shared" si="43"/>
        <v/>
      </c>
      <c r="K180" s="3" t="str">
        <f t="shared" si="54"/>
        <v>Y</v>
      </c>
      <c r="M180" s="5">
        <v>43357</v>
      </c>
      <c r="P180" s="2">
        <f t="shared" si="55"/>
        <v>43279</v>
      </c>
      <c r="Q180" s="3" t="str">
        <f t="shared" si="56"/>
        <v>Thursday</v>
      </c>
      <c r="R180" s="3" t="str">
        <f t="shared" si="44"/>
        <v/>
      </c>
      <c r="S180" s="3" t="str">
        <f t="shared" si="48"/>
        <v>Y</v>
      </c>
      <c r="U180" s="5">
        <v>43356</v>
      </c>
    </row>
    <row r="181" spans="7:21" x14ac:dyDescent="0.2">
      <c r="G181" s="2">
        <f t="shared" si="52"/>
        <v>43280</v>
      </c>
      <c r="H181" s="3" t="str">
        <f t="shared" si="53"/>
        <v>Friday</v>
      </c>
      <c r="I181" s="3" t="str">
        <f t="shared" si="42"/>
        <v/>
      </c>
      <c r="J181" s="3" t="str">
        <f t="shared" si="43"/>
        <v/>
      </c>
      <c r="K181" s="3" t="str">
        <f t="shared" si="54"/>
        <v>Y</v>
      </c>
      <c r="M181" s="5">
        <v>43360</v>
      </c>
      <c r="P181" s="2">
        <f t="shared" si="55"/>
        <v>43280</v>
      </c>
      <c r="Q181" s="3" t="str">
        <f t="shared" si="56"/>
        <v>Friday</v>
      </c>
      <c r="R181" s="3" t="str">
        <f t="shared" si="44"/>
        <v/>
      </c>
      <c r="S181" s="3" t="str">
        <f t="shared" si="48"/>
        <v>Y</v>
      </c>
      <c r="U181" s="5">
        <v>43357</v>
      </c>
    </row>
    <row r="182" spans="7:21" x14ac:dyDescent="0.2">
      <c r="G182" s="2">
        <f t="shared" si="52"/>
        <v>43281</v>
      </c>
      <c r="H182" s="3" t="str">
        <f t="shared" si="53"/>
        <v>Saturday</v>
      </c>
      <c r="I182" s="3" t="str">
        <f t="shared" si="42"/>
        <v/>
      </c>
      <c r="J182" s="3" t="str">
        <f t="shared" si="43"/>
        <v/>
      </c>
      <c r="K182" s="3" t="str">
        <f t="shared" si="54"/>
        <v>N</v>
      </c>
      <c r="M182" s="5">
        <v>43361</v>
      </c>
      <c r="P182" s="2">
        <f t="shared" si="55"/>
        <v>43281</v>
      </c>
      <c r="Q182" s="3" t="str">
        <f t="shared" si="56"/>
        <v>Saturday</v>
      </c>
      <c r="R182" s="3" t="str">
        <f t="shared" si="44"/>
        <v/>
      </c>
      <c r="S182" s="3" t="str">
        <f t="shared" si="48"/>
        <v>N</v>
      </c>
      <c r="U182" s="5">
        <v>43360</v>
      </c>
    </row>
    <row r="183" spans="7:21" x14ac:dyDescent="0.2">
      <c r="G183" s="2">
        <f t="shared" si="52"/>
        <v>43282</v>
      </c>
      <c r="H183" s="3" t="str">
        <f t="shared" si="53"/>
        <v>Sunday</v>
      </c>
      <c r="I183" s="3" t="str">
        <f t="shared" si="42"/>
        <v/>
      </c>
      <c r="J183" s="3" t="str">
        <f t="shared" si="43"/>
        <v/>
      </c>
      <c r="K183" s="3" t="str">
        <f t="shared" si="54"/>
        <v>N</v>
      </c>
      <c r="M183" s="5">
        <v>43362</v>
      </c>
      <c r="P183" s="2">
        <f t="shared" si="55"/>
        <v>43282</v>
      </c>
      <c r="Q183" s="3" t="str">
        <f t="shared" si="56"/>
        <v>Sunday</v>
      </c>
      <c r="R183" s="3" t="str">
        <f t="shared" si="44"/>
        <v/>
      </c>
      <c r="S183" s="3" t="str">
        <f t="shared" si="48"/>
        <v>N</v>
      </c>
      <c r="U183" s="5">
        <v>43361</v>
      </c>
    </row>
    <row r="184" spans="7:21" x14ac:dyDescent="0.2">
      <c r="G184" s="2">
        <f t="shared" si="52"/>
        <v>43283</v>
      </c>
      <c r="H184" s="3" t="str">
        <f t="shared" si="53"/>
        <v>Monday</v>
      </c>
      <c r="I184" s="3" t="str">
        <f t="shared" si="42"/>
        <v/>
      </c>
      <c r="J184" s="3" t="str">
        <f t="shared" si="43"/>
        <v/>
      </c>
      <c r="K184" s="3" t="str">
        <f t="shared" si="54"/>
        <v>Y</v>
      </c>
      <c r="M184" s="5">
        <v>43363</v>
      </c>
      <c r="P184" s="2">
        <f t="shared" si="55"/>
        <v>43283</v>
      </c>
      <c r="Q184" s="3" t="str">
        <f t="shared" si="56"/>
        <v>Monday</v>
      </c>
      <c r="R184" s="3" t="str">
        <f t="shared" si="44"/>
        <v/>
      </c>
      <c r="S184" s="3" t="str">
        <f t="shared" si="48"/>
        <v>Y</v>
      </c>
      <c r="U184" s="5">
        <v>43362</v>
      </c>
    </row>
    <row r="185" spans="7:21" x14ac:dyDescent="0.2">
      <c r="G185" s="2">
        <f t="shared" si="52"/>
        <v>43284</v>
      </c>
      <c r="H185" s="3" t="str">
        <f t="shared" si="53"/>
        <v>Tuesday</v>
      </c>
      <c r="I185" s="3" t="str">
        <f t="shared" si="42"/>
        <v/>
      </c>
      <c r="J185" s="3" t="str">
        <f t="shared" si="43"/>
        <v/>
      </c>
      <c r="K185" s="3" t="str">
        <f t="shared" si="54"/>
        <v>Y</v>
      </c>
      <c r="M185" s="5">
        <v>43364</v>
      </c>
      <c r="P185" s="2">
        <f t="shared" si="55"/>
        <v>43284</v>
      </c>
      <c r="Q185" s="3" t="str">
        <f t="shared" si="56"/>
        <v>Tuesday</v>
      </c>
      <c r="R185" s="3" t="str">
        <f t="shared" si="44"/>
        <v/>
      </c>
      <c r="S185" s="3" t="str">
        <f t="shared" si="48"/>
        <v>Y</v>
      </c>
      <c r="U185" s="5">
        <v>43363</v>
      </c>
    </row>
    <row r="186" spans="7:21" x14ac:dyDescent="0.2">
      <c r="G186" s="2">
        <f t="shared" si="52"/>
        <v>43285</v>
      </c>
      <c r="H186" s="3" t="str">
        <f t="shared" si="53"/>
        <v>Wednesday</v>
      </c>
      <c r="I186" s="3" t="str">
        <f t="shared" si="42"/>
        <v/>
      </c>
      <c r="J186" s="3" t="str">
        <f t="shared" si="43"/>
        <v/>
      </c>
      <c r="K186" s="3" t="str">
        <f t="shared" si="54"/>
        <v>Y</v>
      </c>
      <c r="M186" s="5">
        <v>43367</v>
      </c>
      <c r="P186" s="2">
        <f t="shared" si="55"/>
        <v>43285</v>
      </c>
      <c r="Q186" s="3" t="str">
        <f t="shared" si="56"/>
        <v>Wednesday</v>
      </c>
      <c r="R186" s="3" t="str">
        <f t="shared" si="44"/>
        <v/>
      </c>
      <c r="S186" s="3" t="str">
        <f t="shared" si="48"/>
        <v>Y</v>
      </c>
      <c r="U186" s="5">
        <v>43364</v>
      </c>
    </row>
    <row r="187" spans="7:21" x14ac:dyDescent="0.2">
      <c r="G187" s="2">
        <f t="shared" si="52"/>
        <v>43286</v>
      </c>
      <c r="H187" s="3" t="str">
        <f t="shared" si="53"/>
        <v>Thursday</v>
      </c>
      <c r="I187" s="3" t="str">
        <f t="shared" si="42"/>
        <v/>
      </c>
      <c r="J187" s="3" t="str">
        <f t="shared" si="43"/>
        <v/>
      </c>
      <c r="K187" s="3" t="str">
        <f t="shared" si="54"/>
        <v>Y</v>
      </c>
      <c r="M187" s="5">
        <v>43368</v>
      </c>
      <c r="P187" s="2">
        <f t="shared" si="55"/>
        <v>43286</v>
      </c>
      <c r="Q187" s="3" t="str">
        <f t="shared" si="56"/>
        <v>Thursday</v>
      </c>
      <c r="R187" s="3" t="str">
        <f t="shared" si="44"/>
        <v/>
      </c>
      <c r="S187" s="3" t="str">
        <f t="shared" si="48"/>
        <v>Y</v>
      </c>
      <c r="U187" s="5">
        <v>43367</v>
      </c>
    </row>
    <row r="188" spans="7:21" x14ac:dyDescent="0.2">
      <c r="G188" s="2">
        <f t="shared" si="52"/>
        <v>43287</v>
      </c>
      <c r="H188" s="3" t="str">
        <f t="shared" si="53"/>
        <v>Friday</v>
      </c>
      <c r="I188" s="3" t="str">
        <f t="shared" si="42"/>
        <v/>
      </c>
      <c r="J188" s="3" t="str">
        <f t="shared" si="43"/>
        <v/>
      </c>
      <c r="K188" s="3" t="str">
        <f t="shared" si="54"/>
        <v>Y</v>
      </c>
      <c r="M188" s="5">
        <v>43369</v>
      </c>
      <c r="P188" s="2">
        <f t="shared" si="55"/>
        <v>43287</v>
      </c>
      <c r="Q188" s="3" t="str">
        <f t="shared" si="56"/>
        <v>Friday</v>
      </c>
      <c r="R188" s="3" t="str">
        <f t="shared" si="44"/>
        <v/>
      </c>
      <c r="S188" s="3" t="str">
        <f t="shared" si="48"/>
        <v>Y</v>
      </c>
      <c r="U188" s="5">
        <v>43368</v>
      </c>
    </row>
    <row r="189" spans="7:21" x14ac:dyDescent="0.2">
      <c r="G189" s="2">
        <f t="shared" si="52"/>
        <v>43288</v>
      </c>
      <c r="H189" s="3" t="str">
        <f t="shared" si="53"/>
        <v>Saturday</v>
      </c>
      <c r="I189" s="3" t="str">
        <f t="shared" si="42"/>
        <v/>
      </c>
      <c r="J189" s="3" t="str">
        <f t="shared" si="43"/>
        <v/>
      </c>
      <c r="K189" s="3" t="str">
        <f t="shared" si="54"/>
        <v>N</v>
      </c>
      <c r="M189" s="5">
        <v>43370</v>
      </c>
      <c r="P189" s="2">
        <f t="shared" si="55"/>
        <v>43288</v>
      </c>
      <c r="Q189" s="3" t="str">
        <f t="shared" si="56"/>
        <v>Saturday</v>
      </c>
      <c r="R189" s="3" t="str">
        <f t="shared" si="44"/>
        <v/>
      </c>
      <c r="S189" s="3" t="str">
        <f t="shared" si="48"/>
        <v>N</v>
      </c>
      <c r="U189" s="5">
        <v>43369</v>
      </c>
    </row>
    <row r="190" spans="7:21" x14ac:dyDescent="0.2">
      <c r="G190" s="2">
        <f t="shared" si="52"/>
        <v>43289</v>
      </c>
      <c r="H190" s="3" t="str">
        <f t="shared" si="53"/>
        <v>Sunday</v>
      </c>
      <c r="I190" s="3" t="str">
        <f t="shared" si="42"/>
        <v/>
      </c>
      <c r="J190" s="3" t="str">
        <f t="shared" si="43"/>
        <v/>
      </c>
      <c r="K190" s="3" t="str">
        <f t="shared" si="54"/>
        <v>N</v>
      </c>
      <c r="M190" s="5">
        <v>43371</v>
      </c>
      <c r="P190" s="2">
        <f t="shared" si="55"/>
        <v>43289</v>
      </c>
      <c r="Q190" s="3" t="str">
        <f t="shared" si="56"/>
        <v>Sunday</v>
      </c>
      <c r="R190" s="3" t="str">
        <f t="shared" si="44"/>
        <v/>
      </c>
      <c r="S190" s="3" t="str">
        <f t="shared" si="48"/>
        <v>N</v>
      </c>
      <c r="U190" s="5">
        <v>43370</v>
      </c>
    </row>
    <row r="191" spans="7:21" x14ac:dyDescent="0.2">
      <c r="G191" s="2">
        <f t="shared" si="52"/>
        <v>43290</v>
      </c>
      <c r="H191" s="3" t="str">
        <f t="shared" si="53"/>
        <v>Monday</v>
      </c>
      <c r="I191" s="3" t="str">
        <f t="shared" si="42"/>
        <v/>
      </c>
      <c r="J191" s="3" t="str">
        <f t="shared" si="43"/>
        <v/>
      </c>
      <c r="K191" s="3" t="str">
        <f t="shared" si="54"/>
        <v>Y</v>
      </c>
      <c r="M191" s="5">
        <v>43375</v>
      </c>
      <c r="P191" s="2">
        <f t="shared" si="55"/>
        <v>43290</v>
      </c>
      <c r="Q191" s="3" t="str">
        <f t="shared" si="56"/>
        <v>Monday</v>
      </c>
      <c r="R191" s="3" t="str">
        <f t="shared" si="44"/>
        <v/>
      </c>
      <c r="S191" s="3" t="str">
        <f t="shared" si="48"/>
        <v>Y</v>
      </c>
      <c r="U191" s="5">
        <v>43371</v>
      </c>
    </row>
    <row r="192" spans="7:21" x14ac:dyDescent="0.2">
      <c r="G192" s="2">
        <f t="shared" si="52"/>
        <v>43291</v>
      </c>
      <c r="H192" s="3" t="str">
        <f t="shared" si="53"/>
        <v>Tuesday</v>
      </c>
      <c r="I192" s="3" t="str">
        <f t="shared" si="42"/>
        <v/>
      </c>
      <c r="J192" s="3" t="str">
        <f t="shared" si="43"/>
        <v/>
      </c>
      <c r="K192" s="3" t="str">
        <f t="shared" si="54"/>
        <v>Y</v>
      </c>
      <c r="M192" s="5">
        <v>43376</v>
      </c>
      <c r="P192" s="2">
        <f t="shared" si="55"/>
        <v>43291</v>
      </c>
      <c r="Q192" s="3" t="str">
        <f t="shared" si="56"/>
        <v>Tuesday</v>
      </c>
      <c r="R192" s="3" t="str">
        <f t="shared" si="44"/>
        <v/>
      </c>
      <c r="S192" s="3" t="str">
        <f t="shared" si="48"/>
        <v>Y</v>
      </c>
      <c r="U192" s="5">
        <v>43375</v>
      </c>
    </row>
    <row r="193" spans="7:21" x14ac:dyDescent="0.2">
      <c r="G193" s="2">
        <f t="shared" si="52"/>
        <v>43292</v>
      </c>
      <c r="H193" s="3" t="str">
        <f t="shared" si="53"/>
        <v>Wednesday</v>
      </c>
      <c r="I193" s="3" t="str">
        <f t="shared" si="42"/>
        <v/>
      </c>
      <c r="J193" s="3" t="str">
        <f t="shared" si="43"/>
        <v/>
      </c>
      <c r="K193" s="3" t="str">
        <f t="shared" si="54"/>
        <v>Y</v>
      </c>
      <c r="M193" s="5">
        <v>43377</v>
      </c>
      <c r="P193" s="2">
        <f t="shared" si="55"/>
        <v>43292</v>
      </c>
      <c r="Q193" s="3" t="str">
        <f t="shared" si="56"/>
        <v>Wednesday</v>
      </c>
      <c r="R193" s="3" t="str">
        <f t="shared" si="44"/>
        <v/>
      </c>
      <c r="S193" s="3" t="str">
        <f t="shared" si="48"/>
        <v>Y</v>
      </c>
      <c r="U193" s="5">
        <v>43376</v>
      </c>
    </row>
    <row r="194" spans="7:21" x14ac:dyDescent="0.2">
      <c r="G194" s="2">
        <f t="shared" si="52"/>
        <v>43293</v>
      </c>
      <c r="H194" s="3" t="str">
        <f t="shared" si="53"/>
        <v>Thursday</v>
      </c>
      <c r="I194" s="3" t="str">
        <f t="shared" ref="I194:I257" si="57">IFERROR(VLOOKUP(G194,tblRef_AdelaidePublicHoliday,2,0),"")</f>
        <v/>
      </c>
      <c r="J194" s="3" t="str">
        <f t="shared" ref="J194:J257" si="58">IFERROR(VLOOKUP(G194,tblRef_SydneyPublicHoliday,2,0),"")</f>
        <v/>
      </c>
      <c r="K194" s="3" t="str">
        <f t="shared" si="54"/>
        <v>Y</v>
      </c>
      <c r="M194" s="5">
        <v>43378</v>
      </c>
      <c r="P194" s="2">
        <f t="shared" si="55"/>
        <v>43293</v>
      </c>
      <c r="Q194" s="3" t="str">
        <f t="shared" si="56"/>
        <v>Thursday</v>
      </c>
      <c r="R194" s="3" t="str">
        <f t="shared" ref="R194:R257" si="59">IFERROR(VLOOKUP(P194,tblRef_SydneyPublicHoliday,2,0),"")</f>
        <v/>
      </c>
      <c r="S194" s="3" t="str">
        <f t="shared" si="48"/>
        <v>Y</v>
      </c>
      <c r="U194" s="5">
        <v>43377</v>
      </c>
    </row>
    <row r="195" spans="7:21" x14ac:dyDescent="0.2">
      <c r="G195" s="2">
        <f t="shared" si="52"/>
        <v>43294</v>
      </c>
      <c r="H195" s="3" t="str">
        <f t="shared" si="53"/>
        <v>Friday</v>
      </c>
      <c r="I195" s="3" t="str">
        <f t="shared" si="57"/>
        <v/>
      </c>
      <c r="J195" s="3" t="str">
        <f t="shared" si="58"/>
        <v/>
      </c>
      <c r="K195" s="3" t="str">
        <f t="shared" si="54"/>
        <v>Y</v>
      </c>
      <c r="M195" s="5">
        <v>43381</v>
      </c>
      <c r="P195" s="2">
        <f t="shared" si="55"/>
        <v>43294</v>
      </c>
      <c r="Q195" s="3" t="str">
        <f t="shared" si="56"/>
        <v>Friday</v>
      </c>
      <c r="R195" s="3" t="str">
        <f t="shared" si="59"/>
        <v/>
      </c>
      <c r="S195" s="3" t="str">
        <f t="shared" ref="S195:S258" si="60">IF(AND(Q195&lt;&gt;"Saturday",Q195&lt;&gt;"Sunday",R195=""),"Y","N")</f>
        <v>Y</v>
      </c>
      <c r="U195" s="5">
        <v>43378</v>
      </c>
    </row>
    <row r="196" spans="7:21" x14ac:dyDescent="0.2">
      <c r="G196" s="2">
        <f t="shared" ref="G196:G259" si="61">G195+1</f>
        <v>43295</v>
      </c>
      <c r="H196" s="3" t="str">
        <f t="shared" ref="H196:H259" si="62">TEXT(G196,"dddd")</f>
        <v>Saturday</v>
      </c>
      <c r="I196" s="3" t="str">
        <f t="shared" si="57"/>
        <v/>
      </c>
      <c r="J196" s="3" t="str">
        <f t="shared" si="58"/>
        <v/>
      </c>
      <c r="K196" s="3" t="str">
        <f t="shared" ref="K196:K259" si="63">IF(AND(H196&lt;&gt;"Saturday",H196&lt;&gt;"Sunday",I196="",J196=""),"Y","N")</f>
        <v>N</v>
      </c>
      <c r="M196" s="5">
        <v>43382</v>
      </c>
      <c r="P196" s="2">
        <f t="shared" ref="P196:P259" si="64">P195+1</f>
        <v>43295</v>
      </c>
      <c r="Q196" s="3" t="str">
        <f t="shared" ref="Q196:Q259" si="65">TEXT(P196,"dddd")</f>
        <v>Saturday</v>
      </c>
      <c r="R196" s="3" t="str">
        <f t="shared" si="59"/>
        <v/>
      </c>
      <c r="S196" s="3" t="str">
        <f t="shared" si="60"/>
        <v>N</v>
      </c>
      <c r="U196" s="5">
        <v>43381</v>
      </c>
    </row>
    <row r="197" spans="7:21" x14ac:dyDescent="0.2">
      <c r="G197" s="2">
        <f t="shared" si="61"/>
        <v>43296</v>
      </c>
      <c r="H197" s="3" t="str">
        <f t="shared" si="62"/>
        <v>Sunday</v>
      </c>
      <c r="I197" s="3" t="str">
        <f t="shared" si="57"/>
        <v/>
      </c>
      <c r="J197" s="3" t="str">
        <f t="shared" si="58"/>
        <v/>
      </c>
      <c r="K197" s="3" t="str">
        <f t="shared" si="63"/>
        <v>N</v>
      </c>
      <c r="M197" s="5">
        <v>43383</v>
      </c>
      <c r="P197" s="2">
        <f t="shared" si="64"/>
        <v>43296</v>
      </c>
      <c r="Q197" s="3" t="str">
        <f t="shared" si="65"/>
        <v>Sunday</v>
      </c>
      <c r="R197" s="3" t="str">
        <f t="shared" si="59"/>
        <v/>
      </c>
      <c r="S197" s="3" t="str">
        <f t="shared" si="60"/>
        <v>N</v>
      </c>
      <c r="U197" s="5">
        <v>43382</v>
      </c>
    </row>
    <row r="198" spans="7:21" x14ac:dyDescent="0.2">
      <c r="G198" s="2">
        <f t="shared" si="61"/>
        <v>43297</v>
      </c>
      <c r="H198" s="3" t="str">
        <f t="shared" si="62"/>
        <v>Monday</v>
      </c>
      <c r="I198" s="3" t="str">
        <f t="shared" si="57"/>
        <v/>
      </c>
      <c r="J198" s="3" t="str">
        <f t="shared" si="58"/>
        <v/>
      </c>
      <c r="K198" s="3" t="str">
        <f t="shared" si="63"/>
        <v>Y</v>
      </c>
      <c r="M198" s="5">
        <v>43384</v>
      </c>
      <c r="P198" s="2">
        <f t="shared" si="64"/>
        <v>43297</v>
      </c>
      <c r="Q198" s="3" t="str">
        <f t="shared" si="65"/>
        <v>Monday</v>
      </c>
      <c r="R198" s="3" t="str">
        <f t="shared" si="59"/>
        <v/>
      </c>
      <c r="S198" s="3" t="str">
        <f t="shared" si="60"/>
        <v>Y</v>
      </c>
      <c r="U198" s="5">
        <v>43383</v>
      </c>
    </row>
    <row r="199" spans="7:21" x14ac:dyDescent="0.2">
      <c r="G199" s="2">
        <f t="shared" si="61"/>
        <v>43298</v>
      </c>
      <c r="H199" s="3" t="str">
        <f t="shared" si="62"/>
        <v>Tuesday</v>
      </c>
      <c r="I199" s="3" t="str">
        <f t="shared" si="57"/>
        <v/>
      </c>
      <c r="J199" s="3" t="str">
        <f t="shared" si="58"/>
        <v/>
      </c>
      <c r="K199" s="3" t="str">
        <f t="shared" si="63"/>
        <v>Y</v>
      </c>
      <c r="M199" s="5">
        <v>43385</v>
      </c>
      <c r="P199" s="2">
        <f t="shared" si="64"/>
        <v>43298</v>
      </c>
      <c r="Q199" s="3" t="str">
        <f t="shared" si="65"/>
        <v>Tuesday</v>
      </c>
      <c r="R199" s="3" t="str">
        <f t="shared" si="59"/>
        <v/>
      </c>
      <c r="S199" s="3" t="str">
        <f t="shared" si="60"/>
        <v>Y</v>
      </c>
      <c r="U199" s="5">
        <v>43384</v>
      </c>
    </row>
    <row r="200" spans="7:21" x14ac:dyDescent="0.2">
      <c r="G200" s="2">
        <f t="shared" si="61"/>
        <v>43299</v>
      </c>
      <c r="H200" s="3" t="str">
        <f t="shared" si="62"/>
        <v>Wednesday</v>
      </c>
      <c r="I200" s="3" t="str">
        <f t="shared" si="57"/>
        <v/>
      </c>
      <c r="J200" s="3" t="str">
        <f t="shared" si="58"/>
        <v/>
      </c>
      <c r="K200" s="3" t="str">
        <f t="shared" si="63"/>
        <v>Y</v>
      </c>
      <c r="M200" s="5">
        <v>43388</v>
      </c>
      <c r="P200" s="2">
        <f t="shared" si="64"/>
        <v>43299</v>
      </c>
      <c r="Q200" s="3" t="str">
        <f t="shared" si="65"/>
        <v>Wednesday</v>
      </c>
      <c r="R200" s="3" t="str">
        <f t="shared" si="59"/>
        <v/>
      </c>
      <c r="S200" s="3" t="str">
        <f t="shared" si="60"/>
        <v>Y</v>
      </c>
      <c r="U200" s="5">
        <v>43385</v>
      </c>
    </row>
    <row r="201" spans="7:21" x14ac:dyDescent="0.2">
      <c r="G201" s="2">
        <f t="shared" si="61"/>
        <v>43300</v>
      </c>
      <c r="H201" s="3" t="str">
        <f t="shared" si="62"/>
        <v>Thursday</v>
      </c>
      <c r="I201" s="3" t="str">
        <f t="shared" si="57"/>
        <v/>
      </c>
      <c r="J201" s="3" t="str">
        <f t="shared" si="58"/>
        <v/>
      </c>
      <c r="K201" s="3" t="str">
        <f t="shared" si="63"/>
        <v>Y</v>
      </c>
      <c r="M201" s="5">
        <v>43389</v>
      </c>
      <c r="P201" s="2">
        <f t="shared" si="64"/>
        <v>43300</v>
      </c>
      <c r="Q201" s="3" t="str">
        <f t="shared" si="65"/>
        <v>Thursday</v>
      </c>
      <c r="R201" s="3" t="str">
        <f t="shared" si="59"/>
        <v/>
      </c>
      <c r="S201" s="3" t="str">
        <f t="shared" si="60"/>
        <v>Y</v>
      </c>
      <c r="U201" s="5">
        <v>43388</v>
      </c>
    </row>
    <row r="202" spans="7:21" x14ac:dyDescent="0.2">
      <c r="G202" s="2">
        <f t="shared" si="61"/>
        <v>43301</v>
      </c>
      <c r="H202" s="3" t="str">
        <f t="shared" si="62"/>
        <v>Friday</v>
      </c>
      <c r="I202" s="3" t="str">
        <f t="shared" si="57"/>
        <v/>
      </c>
      <c r="J202" s="3" t="str">
        <f t="shared" si="58"/>
        <v/>
      </c>
      <c r="K202" s="3" t="str">
        <f t="shared" si="63"/>
        <v>Y</v>
      </c>
      <c r="M202" s="5">
        <v>43390</v>
      </c>
      <c r="P202" s="2">
        <f t="shared" si="64"/>
        <v>43301</v>
      </c>
      <c r="Q202" s="3" t="str">
        <f t="shared" si="65"/>
        <v>Friday</v>
      </c>
      <c r="R202" s="3" t="str">
        <f t="shared" si="59"/>
        <v/>
      </c>
      <c r="S202" s="3" t="str">
        <f t="shared" si="60"/>
        <v>Y</v>
      </c>
      <c r="U202" s="5">
        <v>43389</v>
      </c>
    </row>
    <row r="203" spans="7:21" x14ac:dyDescent="0.2">
      <c r="G203" s="2">
        <f t="shared" si="61"/>
        <v>43302</v>
      </c>
      <c r="H203" s="3" t="str">
        <f t="shared" si="62"/>
        <v>Saturday</v>
      </c>
      <c r="I203" s="3" t="str">
        <f t="shared" si="57"/>
        <v/>
      </c>
      <c r="J203" s="3" t="str">
        <f t="shared" si="58"/>
        <v/>
      </c>
      <c r="K203" s="3" t="str">
        <f t="shared" si="63"/>
        <v>N</v>
      </c>
      <c r="M203" s="5">
        <v>43391</v>
      </c>
      <c r="P203" s="2">
        <f t="shared" si="64"/>
        <v>43302</v>
      </c>
      <c r="Q203" s="3" t="str">
        <f t="shared" si="65"/>
        <v>Saturday</v>
      </c>
      <c r="R203" s="3" t="str">
        <f t="shared" si="59"/>
        <v/>
      </c>
      <c r="S203" s="3" t="str">
        <f t="shared" si="60"/>
        <v>N</v>
      </c>
      <c r="U203" s="5">
        <v>43390</v>
      </c>
    </row>
    <row r="204" spans="7:21" x14ac:dyDescent="0.2">
      <c r="G204" s="2">
        <f t="shared" si="61"/>
        <v>43303</v>
      </c>
      <c r="H204" s="3" t="str">
        <f t="shared" si="62"/>
        <v>Sunday</v>
      </c>
      <c r="I204" s="3" t="str">
        <f t="shared" si="57"/>
        <v/>
      </c>
      <c r="J204" s="3" t="str">
        <f t="shared" si="58"/>
        <v/>
      </c>
      <c r="K204" s="3" t="str">
        <f t="shared" si="63"/>
        <v>N</v>
      </c>
      <c r="M204" s="5">
        <v>43392</v>
      </c>
      <c r="P204" s="2">
        <f t="shared" si="64"/>
        <v>43303</v>
      </c>
      <c r="Q204" s="3" t="str">
        <f t="shared" si="65"/>
        <v>Sunday</v>
      </c>
      <c r="R204" s="3" t="str">
        <f t="shared" si="59"/>
        <v/>
      </c>
      <c r="S204" s="3" t="str">
        <f t="shared" si="60"/>
        <v>N</v>
      </c>
      <c r="U204" s="5">
        <v>43391</v>
      </c>
    </row>
    <row r="205" spans="7:21" x14ac:dyDescent="0.2">
      <c r="G205" s="2">
        <f t="shared" si="61"/>
        <v>43304</v>
      </c>
      <c r="H205" s="3" t="str">
        <f t="shared" si="62"/>
        <v>Monday</v>
      </c>
      <c r="I205" s="3" t="str">
        <f t="shared" si="57"/>
        <v/>
      </c>
      <c r="J205" s="3" t="str">
        <f t="shared" si="58"/>
        <v/>
      </c>
      <c r="K205" s="3" t="str">
        <f t="shared" si="63"/>
        <v>Y</v>
      </c>
      <c r="M205" s="5">
        <v>43395</v>
      </c>
      <c r="P205" s="2">
        <f t="shared" si="64"/>
        <v>43304</v>
      </c>
      <c r="Q205" s="3" t="str">
        <f t="shared" si="65"/>
        <v>Monday</v>
      </c>
      <c r="R205" s="3" t="str">
        <f t="shared" si="59"/>
        <v/>
      </c>
      <c r="S205" s="3" t="str">
        <f t="shared" si="60"/>
        <v>Y</v>
      </c>
      <c r="U205" s="5">
        <v>43392</v>
      </c>
    </row>
    <row r="206" spans="7:21" x14ac:dyDescent="0.2">
      <c r="G206" s="2">
        <f t="shared" si="61"/>
        <v>43305</v>
      </c>
      <c r="H206" s="3" t="str">
        <f t="shared" si="62"/>
        <v>Tuesday</v>
      </c>
      <c r="I206" s="3" t="str">
        <f t="shared" si="57"/>
        <v/>
      </c>
      <c r="J206" s="3" t="str">
        <f t="shared" si="58"/>
        <v/>
      </c>
      <c r="K206" s="3" t="str">
        <f t="shared" si="63"/>
        <v>Y</v>
      </c>
      <c r="M206" s="5">
        <v>43396</v>
      </c>
      <c r="P206" s="2">
        <f t="shared" si="64"/>
        <v>43305</v>
      </c>
      <c r="Q206" s="3" t="str">
        <f t="shared" si="65"/>
        <v>Tuesday</v>
      </c>
      <c r="R206" s="3" t="str">
        <f t="shared" si="59"/>
        <v/>
      </c>
      <c r="S206" s="3" t="str">
        <f t="shared" si="60"/>
        <v>Y</v>
      </c>
      <c r="U206" s="5">
        <v>43395</v>
      </c>
    </row>
    <row r="207" spans="7:21" x14ac:dyDescent="0.2">
      <c r="G207" s="2">
        <f t="shared" si="61"/>
        <v>43306</v>
      </c>
      <c r="H207" s="3" t="str">
        <f t="shared" si="62"/>
        <v>Wednesday</v>
      </c>
      <c r="I207" s="3" t="str">
        <f t="shared" si="57"/>
        <v/>
      </c>
      <c r="J207" s="3" t="str">
        <f t="shared" si="58"/>
        <v/>
      </c>
      <c r="K207" s="3" t="str">
        <f t="shared" si="63"/>
        <v>Y</v>
      </c>
      <c r="M207" s="5">
        <v>43397</v>
      </c>
      <c r="P207" s="2">
        <f t="shared" si="64"/>
        <v>43306</v>
      </c>
      <c r="Q207" s="3" t="str">
        <f t="shared" si="65"/>
        <v>Wednesday</v>
      </c>
      <c r="R207" s="3" t="str">
        <f t="shared" si="59"/>
        <v/>
      </c>
      <c r="S207" s="3" t="str">
        <f t="shared" si="60"/>
        <v>Y</v>
      </c>
      <c r="U207" s="5">
        <v>43396</v>
      </c>
    </row>
    <row r="208" spans="7:21" x14ac:dyDescent="0.2">
      <c r="G208" s="2">
        <f t="shared" si="61"/>
        <v>43307</v>
      </c>
      <c r="H208" s="3" t="str">
        <f t="shared" si="62"/>
        <v>Thursday</v>
      </c>
      <c r="I208" s="3" t="str">
        <f t="shared" si="57"/>
        <v/>
      </c>
      <c r="J208" s="3" t="str">
        <f t="shared" si="58"/>
        <v/>
      </c>
      <c r="K208" s="3" t="str">
        <f t="shared" si="63"/>
        <v>Y</v>
      </c>
      <c r="M208" s="5">
        <v>43398</v>
      </c>
      <c r="P208" s="2">
        <f t="shared" si="64"/>
        <v>43307</v>
      </c>
      <c r="Q208" s="3" t="str">
        <f t="shared" si="65"/>
        <v>Thursday</v>
      </c>
      <c r="R208" s="3" t="str">
        <f t="shared" si="59"/>
        <v/>
      </c>
      <c r="S208" s="3" t="str">
        <f t="shared" si="60"/>
        <v>Y</v>
      </c>
      <c r="U208" s="5">
        <v>43397</v>
      </c>
    </row>
    <row r="209" spans="7:21" x14ac:dyDescent="0.2">
      <c r="G209" s="2">
        <f t="shared" si="61"/>
        <v>43308</v>
      </c>
      <c r="H209" s="3" t="str">
        <f t="shared" si="62"/>
        <v>Friday</v>
      </c>
      <c r="I209" s="3" t="str">
        <f t="shared" si="57"/>
        <v/>
      </c>
      <c r="J209" s="3" t="str">
        <f t="shared" si="58"/>
        <v/>
      </c>
      <c r="K209" s="3" t="str">
        <f t="shared" si="63"/>
        <v>Y</v>
      </c>
      <c r="M209" s="5">
        <v>43399</v>
      </c>
      <c r="P209" s="2">
        <f t="shared" si="64"/>
        <v>43308</v>
      </c>
      <c r="Q209" s="3" t="str">
        <f t="shared" si="65"/>
        <v>Friday</v>
      </c>
      <c r="R209" s="3" t="str">
        <f t="shared" si="59"/>
        <v/>
      </c>
      <c r="S209" s="3" t="str">
        <f t="shared" si="60"/>
        <v>Y</v>
      </c>
      <c r="U209" s="5">
        <v>43398</v>
      </c>
    </row>
    <row r="210" spans="7:21" x14ac:dyDescent="0.2">
      <c r="G210" s="2">
        <f t="shared" si="61"/>
        <v>43309</v>
      </c>
      <c r="H210" s="3" t="str">
        <f t="shared" si="62"/>
        <v>Saturday</v>
      </c>
      <c r="I210" s="3" t="str">
        <f t="shared" si="57"/>
        <v/>
      </c>
      <c r="J210" s="3" t="str">
        <f t="shared" si="58"/>
        <v/>
      </c>
      <c r="K210" s="3" t="str">
        <f t="shared" si="63"/>
        <v>N</v>
      </c>
      <c r="M210" s="5">
        <v>43402</v>
      </c>
      <c r="P210" s="2">
        <f t="shared" si="64"/>
        <v>43309</v>
      </c>
      <c r="Q210" s="3" t="str">
        <f t="shared" si="65"/>
        <v>Saturday</v>
      </c>
      <c r="R210" s="3" t="str">
        <f t="shared" si="59"/>
        <v/>
      </c>
      <c r="S210" s="3" t="str">
        <f t="shared" si="60"/>
        <v>N</v>
      </c>
      <c r="U210" s="5">
        <v>43399</v>
      </c>
    </row>
    <row r="211" spans="7:21" x14ac:dyDescent="0.2">
      <c r="G211" s="2">
        <f t="shared" si="61"/>
        <v>43310</v>
      </c>
      <c r="H211" s="3" t="str">
        <f t="shared" si="62"/>
        <v>Sunday</v>
      </c>
      <c r="I211" s="3" t="str">
        <f t="shared" si="57"/>
        <v/>
      </c>
      <c r="J211" s="3" t="str">
        <f t="shared" si="58"/>
        <v/>
      </c>
      <c r="K211" s="3" t="str">
        <f t="shared" si="63"/>
        <v>N</v>
      </c>
      <c r="M211" s="5">
        <v>43403</v>
      </c>
      <c r="P211" s="2">
        <f t="shared" si="64"/>
        <v>43310</v>
      </c>
      <c r="Q211" s="3" t="str">
        <f t="shared" si="65"/>
        <v>Sunday</v>
      </c>
      <c r="R211" s="3" t="str">
        <f t="shared" si="59"/>
        <v/>
      </c>
      <c r="S211" s="3" t="str">
        <f t="shared" si="60"/>
        <v>N</v>
      </c>
      <c r="U211" s="5">
        <v>43402</v>
      </c>
    </row>
    <row r="212" spans="7:21" x14ac:dyDescent="0.2">
      <c r="G212" s="2">
        <f t="shared" si="61"/>
        <v>43311</v>
      </c>
      <c r="H212" s="3" t="str">
        <f t="shared" si="62"/>
        <v>Monday</v>
      </c>
      <c r="I212" s="3" t="str">
        <f t="shared" si="57"/>
        <v/>
      </c>
      <c r="J212" s="3" t="str">
        <f t="shared" si="58"/>
        <v/>
      </c>
      <c r="K212" s="3" t="str">
        <f t="shared" si="63"/>
        <v>Y</v>
      </c>
      <c r="M212" s="5">
        <v>43404</v>
      </c>
      <c r="P212" s="2">
        <f t="shared" si="64"/>
        <v>43311</v>
      </c>
      <c r="Q212" s="3" t="str">
        <f t="shared" si="65"/>
        <v>Monday</v>
      </c>
      <c r="R212" s="3" t="str">
        <f t="shared" si="59"/>
        <v/>
      </c>
      <c r="S212" s="3" t="str">
        <f t="shared" si="60"/>
        <v>Y</v>
      </c>
      <c r="U212" s="5">
        <v>43403</v>
      </c>
    </row>
    <row r="213" spans="7:21" x14ac:dyDescent="0.2">
      <c r="G213" s="2">
        <f t="shared" si="61"/>
        <v>43312</v>
      </c>
      <c r="H213" s="3" t="str">
        <f t="shared" si="62"/>
        <v>Tuesday</v>
      </c>
      <c r="I213" s="3" t="str">
        <f t="shared" si="57"/>
        <v/>
      </c>
      <c r="J213" s="3" t="str">
        <f t="shared" si="58"/>
        <v/>
      </c>
      <c r="K213" s="3" t="str">
        <f t="shared" si="63"/>
        <v>Y</v>
      </c>
      <c r="M213" s="5">
        <v>43405</v>
      </c>
      <c r="P213" s="2">
        <f t="shared" si="64"/>
        <v>43312</v>
      </c>
      <c r="Q213" s="3" t="str">
        <f t="shared" si="65"/>
        <v>Tuesday</v>
      </c>
      <c r="R213" s="3" t="str">
        <f t="shared" si="59"/>
        <v/>
      </c>
      <c r="S213" s="3" t="str">
        <f t="shared" si="60"/>
        <v>Y</v>
      </c>
      <c r="U213" s="5">
        <v>43404</v>
      </c>
    </row>
    <row r="214" spans="7:21" x14ac:dyDescent="0.2">
      <c r="G214" s="2">
        <f t="shared" si="61"/>
        <v>43313</v>
      </c>
      <c r="H214" s="3" t="str">
        <f t="shared" si="62"/>
        <v>Wednesday</v>
      </c>
      <c r="I214" s="3" t="str">
        <f t="shared" si="57"/>
        <v/>
      </c>
      <c r="J214" s="3" t="str">
        <f t="shared" si="58"/>
        <v/>
      </c>
      <c r="K214" s="3" t="str">
        <f t="shared" si="63"/>
        <v>Y</v>
      </c>
      <c r="M214" s="5">
        <v>43406</v>
      </c>
      <c r="P214" s="2">
        <f t="shared" si="64"/>
        <v>43313</v>
      </c>
      <c r="Q214" s="3" t="str">
        <f t="shared" si="65"/>
        <v>Wednesday</v>
      </c>
      <c r="R214" s="3" t="str">
        <f t="shared" si="59"/>
        <v/>
      </c>
      <c r="S214" s="3" t="str">
        <f t="shared" si="60"/>
        <v>Y</v>
      </c>
      <c r="U214" s="5">
        <v>43405</v>
      </c>
    </row>
    <row r="215" spans="7:21" x14ac:dyDescent="0.2">
      <c r="G215" s="2">
        <f t="shared" si="61"/>
        <v>43314</v>
      </c>
      <c r="H215" s="3" t="str">
        <f t="shared" si="62"/>
        <v>Thursday</v>
      </c>
      <c r="I215" s="3" t="str">
        <f t="shared" si="57"/>
        <v/>
      </c>
      <c r="J215" s="3" t="str">
        <f t="shared" si="58"/>
        <v/>
      </c>
      <c r="K215" s="3" t="str">
        <f t="shared" si="63"/>
        <v>Y</v>
      </c>
      <c r="M215" s="5">
        <v>43409</v>
      </c>
      <c r="P215" s="2">
        <f t="shared" si="64"/>
        <v>43314</v>
      </c>
      <c r="Q215" s="3" t="str">
        <f t="shared" si="65"/>
        <v>Thursday</v>
      </c>
      <c r="R215" s="3" t="str">
        <f t="shared" si="59"/>
        <v/>
      </c>
      <c r="S215" s="3" t="str">
        <f t="shared" si="60"/>
        <v>Y</v>
      </c>
      <c r="U215" s="5">
        <v>43406</v>
      </c>
    </row>
    <row r="216" spans="7:21" x14ac:dyDescent="0.2">
      <c r="G216" s="2">
        <f t="shared" si="61"/>
        <v>43315</v>
      </c>
      <c r="H216" s="3" t="str">
        <f t="shared" si="62"/>
        <v>Friday</v>
      </c>
      <c r="I216" s="3" t="str">
        <f t="shared" si="57"/>
        <v/>
      </c>
      <c r="J216" s="3" t="str">
        <f t="shared" si="58"/>
        <v/>
      </c>
      <c r="K216" s="3" t="str">
        <f t="shared" si="63"/>
        <v>Y</v>
      </c>
      <c r="M216" s="5">
        <v>43410</v>
      </c>
      <c r="P216" s="2">
        <f t="shared" si="64"/>
        <v>43315</v>
      </c>
      <c r="Q216" s="3" t="str">
        <f t="shared" si="65"/>
        <v>Friday</v>
      </c>
      <c r="R216" s="3" t="str">
        <f t="shared" si="59"/>
        <v/>
      </c>
      <c r="S216" s="3" t="str">
        <f t="shared" si="60"/>
        <v>Y</v>
      </c>
      <c r="U216" s="5">
        <v>43409</v>
      </c>
    </row>
    <row r="217" spans="7:21" x14ac:dyDescent="0.2">
      <c r="G217" s="2">
        <f t="shared" si="61"/>
        <v>43316</v>
      </c>
      <c r="H217" s="3" t="str">
        <f t="shared" si="62"/>
        <v>Saturday</v>
      </c>
      <c r="I217" s="3" t="str">
        <f t="shared" si="57"/>
        <v/>
      </c>
      <c r="J217" s="3" t="str">
        <f t="shared" si="58"/>
        <v/>
      </c>
      <c r="K217" s="3" t="str">
        <f t="shared" si="63"/>
        <v>N</v>
      </c>
      <c r="M217" s="5">
        <v>43411</v>
      </c>
      <c r="P217" s="2">
        <f t="shared" si="64"/>
        <v>43316</v>
      </c>
      <c r="Q217" s="3" t="str">
        <f t="shared" si="65"/>
        <v>Saturday</v>
      </c>
      <c r="R217" s="3" t="str">
        <f t="shared" si="59"/>
        <v/>
      </c>
      <c r="S217" s="3" t="str">
        <f t="shared" si="60"/>
        <v>N</v>
      </c>
      <c r="U217" s="5">
        <v>43410</v>
      </c>
    </row>
    <row r="218" spans="7:21" x14ac:dyDescent="0.2">
      <c r="G218" s="2">
        <f t="shared" si="61"/>
        <v>43317</v>
      </c>
      <c r="H218" s="3" t="str">
        <f t="shared" si="62"/>
        <v>Sunday</v>
      </c>
      <c r="I218" s="3" t="str">
        <f t="shared" si="57"/>
        <v/>
      </c>
      <c r="J218" s="3" t="str">
        <f t="shared" si="58"/>
        <v/>
      </c>
      <c r="K218" s="3" t="str">
        <f t="shared" si="63"/>
        <v>N</v>
      </c>
      <c r="M218" s="5">
        <v>43412</v>
      </c>
      <c r="P218" s="2">
        <f t="shared" si="64"/>
        <v>43317</v>
      </c>
      <c r="Q218" s="3" t="str">
        <f t="shared" si="65"/>
        <v>Sunday</v>
      </c>
      <c r="R218" s="3" t="str">
        <f t="shared" si="59"/>
        <v/>
      </c>
      <c r="S218" s="3" t="str">
        <f t="shared" si="60"/>
        <v>N</v>
      </c>
      <c r="U218" s="5">
        <v>43411</v>
      </c>
    </row>
    <row r="219" spans="7:21" x14ac:dyDescent="0.2">
      <c r="G219" s="2">
        <f t="shared" si="61"/>
        <v>43318</v>
      </c>
      <c r="H219" s="3" t="str">
        <f t="shared" si="62"/>
        <v>Monday</v>
      </c>
      <c r="I219" s="3" t="str">
        <f t="shared" si="57"/>
        <v/>
      </c>
      <c r="J219" s="3" t="str">
        <f t="shared" si="58"/>
        <v>Bank Holiday</v>
      </c>
      <c r="K219" s="3" t="str">
        <f t="shared" si="63"/>
        <v>N</v>
      </c>
      <c r="M219" s="5">
        <v>43413</v>
      </c>
      <c r="P219" s="2">
        <f t="shared" si="64"/>
        <v>43318</v>
      </c>
      <c r="Q219" s="3" t="str">
        <f t="shared" si="65"/>
        <v>Monday</v>
      </c>
      <c r="R219" s="3" t="str">
        <f t="shared" si="59"/>
        <v>Bank Holiday</v>
      </c>
      <c r="S219" s="3" t="str">
        <f t="shared" si="60"/>
        <v>N</v>
      </c>
      <c r="U219" s="5">
        <v>43412</v>
      </c>
    </row>
    <row r="220" spans="7:21" x14ac:dyDescent="0.2">
      <c r="G220" s="2">
        <f t="shared" si="61"/>
        <v>43319</v>
      </c>
      <c r="H220" s="3" t="str">
        <f t="shared" si="62"/>
        <v>Tuesday</v>
      </c>
      <c r="I220" s="3" t="str">
        <f t="shared" si="57"/>
        <v/>
      </c>
      <c r="J220" s="3" t="str">
        <f t="shared" si="58"/>
        <v/>
      </c>
      <c r="K220" s="3" t="str">
        <f t="shared" si="63"/>
        <v>Y</v>
      </c>
      <c r="M220" s="5">
        <v>43416</v>
      </c>
      <c r="P220" s="2">
        <f t="shared" si="64"/>
        <v>43319</v>
      </c>
      <c r="Q220" s="3" t="str">
        <f t="shared" si="65"/>
        <v>Tuesday</v>
      </c>
      <c r="R220" s="3" t="str">
        <f t="shared" si="59"/>
        <v/>
      </c>
      <c r="S220" s="3" t="str">
        <f t="shared" si="60"/>
        <v>Y</v>
      </c>
      <c r="U220" s="5">
        <v>43413</v>
      </c>
    </row>
    <row r="221" spans="7:21" x14ac:dyDescent="0.2">
      <c r="G221" s="2">
        <f t="shared" si="61"/>
        <v>43320</v>
      </c>
      <c r="H221" s="3" t="str">
        <f t="shared" si="62"/>
        <v>Wednesday</v>
      </c>
      <c r="I221" s="3" t="str">
        <f t="shared" si="57"/>
        <v/>
      </c>
      <c r="J221" s="3" t="str">
        <f t="shared" si="58"/>
        <v/>
      </c>
      <c r="K221" s="3" t="str">
        <f t="shared" si="63"/>
        <v>Y</v>
      </c>
      <c r="M221" s="5">
        <v>43417</v>
      </c>
      <c r="P221" s="2">
        <f t="shared" si="64"/>
        <v>43320</v>
      </c>
      <c r="Q221" s="3" t="str">
        <f t="shared" si="65"/>
        <v>Wednesday</v>
      </c>
      <c r="R221" s="3" t="str">
        <f t="shared" si="59"/>
        <v/>
      </c>
      <c r="S221" s="3" t="str">
        <f t="shared" si="60"/>
        <v>Y</v>
      </c>
      <c r="U221" s="5">
        <v>43416</v>
      </c>
    </row>
    <row r="222" spans="7:21" x14ac:dyDescent="0.2">
      <c r="G222" s="2">
        <f t="shared" si="61"/>
        <v>43321</v>
      </c>
      <c r="H222" s="3" t="str">
        <f t="shared" si="62"/>
        <v>Thursday</v>
      </c>
      <c r="I222" s="3" t="str">
        <f t="shared" si="57"/>
        <v/>
      </c>
      <c r="J222" s="3" t="str">
        <f t="shared" si="58"/>
        <v/>
      </c>
      <c r="K222" s="3" t="str">
        <f t="shared" si="63"/>
        <v>Y</v>
      </c>
      <c r="M222" s="5">
        <v>43418</v>
      </c>
      <c r="P222" s="2">
        <f t="shared" si="64"/>
        <v>43321</v>
      </c>
      <c r="Q222" s="3" t="str">
        <f t="shared" si="65"/>
        <v>Thursday</v>
      </c>
      <c r="R222" s="3" t="str">
        <f t="shared" si="59"/>
        <v/>
      </c>
      <c r="S222" s="3" t="str">
        <f t="shared" si="60"/>
        <v>Y</v>
      </c>
      <c r="U222" s="5">
        <v>43417</v>
      </c>
    </row>
    <row r="223" spans="7:21" x14ac:dyDescent="0.2">
      <c r="G223" s="2">
        <f t="shared" si="61"/>
        <v>43322</v>
      </c>
      <c r="H223" s="3" t="str">
        <f t="shared" si="62"/>
        <v>Friday</v>
      </c>
      <c r="I223" s="3" t="str">
        <f t="shared" si="57"/>
        <v/>
      </c>
      <c r="J223" s="3" t="str">
        <f t="shared" si="58"/>
        <v/>
      </c>
      <c r="K223" s="3" t="str">
        <f t="shared" si="63"/>
        <v>Y</v>
      </c>
      <c r="M223" s="5">
        <v>43419</v>
      </c>
      <c r="P223" s="2">
        <f t="shared" si="64"/>
        <v>43322</v>
      </c>
      <c r="Q223" s="3" t="str">
        <f t="shared" si="65"/>
        <v>Friday</v>
      </c>
      <c r="R223" s="3" t="str">
        <f t="shared" si="59"/>
        <v/>
      </c>
      <c r="S223" s="3" t="str">
        <f t="shared" si="60"/>
        <v>Y</v>
      </c>
      <c r="U223" s="5">
        <v>43418</v>
      </c>
    </row>
    <row r="224" spans="7:21" x14ac:dyDescent="0.2">
      <c r="G224" s="2">
        <f t="shared" si="61"/>
        <v>43323</v>
      </c>
      <c r="H224" s="3" t="str">
        <f t="shared" si="62"/>
        <v>Saturday</v>
      </c>
      <c r="I224" s="3" t="str">
        <f t="shared" si="57"/>
        <v/>
      </c>
      <c r="J224" s="3" t="str">
        <f t="shared" si="58"/>
        <v/>
      </c>
      <c r="K224" s="3" t="str">
        <f t="shared" si="63"/>
        <v>N</v>
      </c>
      <c r="M224" s="5">
        <v>43420</v>
      </c>
      <c r="P224" s="2">
        <f t="shared" si="64"/>
        <v>43323</v>
      </c>
      <c r="Q224" s="3" t="str">
        <f t="shared" si="65"/>
        <v>Saturday</v>
      </c>
      <c r="R224" s="3" t="str">
        <f t="shared" si="59"/>
        <v/>
      </c>
      <c r="S224" s="3" t="str">
        <f t="shared" si="60"/>
        <v>N</v>
      </c>
      <c r="U224" s="5">
        <v>43419</v>
      </c>
    </row>
    <row r="225" spans="7:21" x14ac:dyDescent="0.2">
      <c r="G225" s="2">
        <f t="shared" si="61"/>
        <v>43324</v>
      </c>
      <c r="H225" s="3" t="str">
        <f t="shared" si="62"/>
        <v>Sunday</v>
      </c>
      <c r="I225" s="3" t="str">
        <f t="shared" si="57"/>
        <v/>
      </c>
      <c r="J225" s="3" t="str">
        <f t="shared" si="58"/>
        <v/>
      </c>
      <c r="K225" s="3" t="str">
        <f t="shared" si="63"/>
        <v>N</v>
      </c>
      <c r="M225" s="5">
        <v>43423</v>
      </c>
      <c r="P225" s="2">
        <f t="shared" si="64"/>
        <v>43324</v>
      </c>
      <c r="Q225" s="3" t="str">
        <f t="shared" si="65"/>
        <v>Sunday</v>
      </c>
      <c r="R225" s="3" t="str">
        <f t="shared" si="59"/>
        <v/>
      </c>
      <c r="S225" s="3" t="str">
        <f t="shared" si="60"/>
        <v>N</v>
      </c>
      <c r="U225" s="5">
        <v>43420</v>
      </c>
    </row>
    <row r="226" spans="7:21" x14ac:dyDescent="0.2">
      <c r="G226" s="2">
        <f t="shared" si="61"/>
        <v>43325</v>
      </c>
      <c r="H226" s="3" t="str">
        <f t="shared" si="62"/>
        <v>Monday</v>
      </c>
      <c r="I226" s="3" t="str">
        <f t="shared" si="57"/>
        <v/>
      </c>
      <c r="J226" s="3" t="str">
        <f t="shared" si="58"/>
        <v/>
      </c>
      <c r="K226" s="3" t="str">
        <f t="shared" si="63"/>
        <v>Y</v>
      </c>
      <c r="M226" s="5">
        <v>43424</v>
      </c>
      <c r="P226" s="2">
        <f t="shared" si="64"/>
        <v>43325</v>
      </c>
      <c r="Q226" s="3" t="str">
        <f t="shared" si="65"/>
        <v>Monday</v>
      </c>
      <c r="R226" s="3" t="str">
        <f t="shared" si="59"/>
        <v/>
      </c>
      <c r="S226" s="3" t="str">
        <f t="shared" si="60"/>
        <v>Y</v>
      </c>
      <c r="U226" s="5">
        <v>43423</v>
      </c>
    </row>
    <row r="227" spans="7:21" x14ac:dyDescent="0.2">
      <c r="G227" s="2">
        <f t="shared" si="61"/>
        <v>43326</v>
      </c>
      <c r="H227" s="3" t="str">
        <f t="shared" si="62"/>
        <v>Tuesday</v>
      </c>
      <c r="I227" s="3" t="str">
        <f t="shared" si="57"/>
        <v/>
      </c>
      <c r="J227" s="3" t="str">
        <f t="shared" si="58"/>
        <v/>
      </c>
      <c r="K227" s="3" t="str">
        <f t="shared" si="63"/>
        <v>Y</v>
      </c>
      <c r="M227" s="5">
        <v>43425</v>
      </c>
      <c r="P227" s="2">
        <f t="shared" si="64"/>
        <v>43326</v>
      </c>
      <c r="Q227" s="3" t="str">
        <f t="shared" si="65"/>
        <v>Tuesday</v>
      </c>
      <c r="R227" s="3" t="str">
        <f t="shared" si="59"/>
        <v/>
      </c>
      <c r="S227" s="3" t="str">
        <f t="shared" si="60"/>
        <v>Y</v>
      </c>
      <c r="U227" s="5">
        <v>43424</v>
      </c>
    </row>
    <row r="228" spans="7:21" x14ac:dyDescent="0.2">
      <c r="G228" s="2">
        <f t="shared" si="61"/>
        <v>43327</v>
      </c>
      <c r="H228" s="3" t="str">
        <f t="shared" si="62"/>
        <v>Wednesday</v>
      </c>
      <c r="I228" s="3" t="str">
        <f t="shared" si="57"/>
        <v/>
      </c>
      <c r="J228" s="3" t="str">
        <f t="shared" si="58"/>
        <v/>
      </c>
      <c r="K228" s="3" t="str">
        <f t="shared" si="63"/>
        <v>Y</v>
      </c>
      <c r="M228" s="5">
        <v>43426</v>
      </c>
      <c r="P228" s="2">
        <f t="shared" si="64"/>
        <v>43327</v>
      </c>
      <c r="Q228" s="3" t="str">
        <f t="shared" si="65"/>
        <v>Wednesday</v>
      </c>
      <c r="R228" s="3" t="str">
        <f t="shared" si="59"/>
        <v/>
      </c>
      <c r="S228" s="3" t="str">
        <f t="shared" si="60"/>
        <v>Y</v>
      </c>
      <c r="U228" s="5">
        <v>43425</v>
      </c>
    </row>
    <row r="229" spans="7:21" x14ac:dyDescent="0.2">
      <c r="G229" s="2">
        <f t="shared" si="61"/>
        <v>43328</v>
      </c>
      <c r="H229" s="3" t="str">
        <f t="shared" si="62"/>
        <v>Thursday</v>
      </c>
      <c r="I229" s="3" t="str">
        <f t="shared" si="57"/>
        <v/>
      </c>
      <c r="J229" s="3" t="str">
        <f t="shared" si="58"/>
        <v/>
      </c>
      <c r="K229" s="3" t="str">
        <f t="shared" si="63"/>
        <v>Y</v>
      </c>
      <c r="M229" s="5">
        <v>43427</v>
      </c>
      <c r="P229" s="2">
        <f t="shared" si="64"/>
        <v>43328</v>
      </c>
      <c r="Q229" s="3" t="str">
        <f t="shared" si="65"/>
        <v>Thursday</v>
      </c>
      <c r="R229" s="3" t="str">
        <f t="shared" si="59"/>
        <v/>
      </c>
      <c r="S229" s="3" t="str">
        <f t="shared" si="60"/>
        <v>Y</v>
      </c>
      <c r="U229" s="5">
        <v>43426</v>
      </c>
    </row>
    <row r="230" spans="7:21" x14ac:dyDescent="0.2">
      <c r="G230" s="2">
        <f t="shared" si="61"/>
        <v>43329</v>
      </c>
      <c r="H230" s="3" t="str">
        <f t="shared" si="62"/>
        <v>Friday</v>
      </c>
      <c r="I230" s="3" t="str">
        <f t="shared" si="57"/>
        <v/>
      </c>
      <c r="J230" s="3" t="str">
        <f t="shared" si="58"/>
        <v/>
      </c>
      <c r="K230" s="3" t="str">
        <f t="shared" si="63"/>
        <v>Y</v>
      </c>
      <c r="M230" s="5">
        <v>43430</v>
      </c>
      <c r="P230" s="2">
        <f t="shared" si="64"/>
        <v>43329</v>
      </c>
      <c r="Q230" s="3" t="str">
        <f t="shared" si="65"/>
        <v>Friday</v>
      </c>
      <c r="R230" s="3" t="str">
        <f t="shared" si="59"/>
        <v/>
      </c>
      <c r="S230" s="3" t="str">
        <f t="shared" si="60"/>
        <v>Y</v>
      </c>
      <c r="U230" s="5">
        <v>43427</v>
      </c>
    </row>
    <row r="231" spans="7:21" x14ac:dyDescent="0.2">
      <c r="G231" s="2">
        <f t="shared" si="61"/>
        <v>43330</v>
      </c>
      <c r="H231" s="3" t="str">
        <f t="shared" si="62"/>
        <v>Saturday</v>
      </c>
      <c r="I231" s="3" t="str">
        <f t="shared" si="57"/>
        <v/>
      </c>
      <c r="J231" s="3" t="str">
        <f t="shared" si="58"/>
        <v/>
      </c>
      <c r="K231" s="3" t="str">
        <f t="shared" si="63"/>
        <v>N</v>
      </c>
      <c r="M231" s="5">
        <v>43431</v>
      </c>
      <c r="P231" s="2">
        <f t="shared" si="64"/>
        <v>43330</v>
      </c>
      <c r="Q231" s="3" t="str">
        <f t="shared" si="65"/>
        <v>Saturday</v>
      </c>
      <c r="R231" s="3" t="str">
        <f t="shared" si="59"/>
        <v/>
      </c>
      <c r="S231" s="3" t="str">
        <f t="shared" si="60"/>
        <v>N</v>
      </c>
      <c r="U231" s="5">
        <v>43430</v>
      </c>
    </row>
    <row r="232" spans="7:21" x14ac:dyDescent="0.2">
      <c r="G232" s="2">
        <f t="shared" si="61"/>
        <v>43331</v>
      </c>
      <c r="H232" s="3" t="str">
        <f t="shared" si="62"/>
        <v>Sunday</v>
      </c>
      <c r="I232" s="3" t="str">
        <f t="shared" si="57"/>
        <v/>
      </c>
      <c r="J232" s="3" t="str">
        <f t="shared" si="58"/>
        <v/>
      </c>
      <c r="K232" s="3" t="str">
        <f t="shared" si="63"/>
        <v>N</v>
      </c>
      <c r="M232" s="5">
        <v>43432</v>
      </c>
      <c r="P232" s="2">
        <f t="shared" si="64"/>
        <v>43331</v>
      </c>
      <c r="Q232" s="3" t="str">
        <f t="shared" si="65"/>
        <v>Sunday</v>
      </c>
      <c r="R232" s="3" t="str">
        <f t="shared" si="59"/>
        <v/>
      </c>
      <c r="S232" s="3" t="str">
        <f t="shared" si="60"/>
        <v>N</v>
      </c>
      <c r="U232" s="5">
        <v>43431</v>
      </c>
    </row>
    <row r="233" spans="7:21" x14ac:dyDescent="0.2">
      <c r="G233" s="2">
        <f t="shared" si="61"/>
        <v>43332</v>
      </c>
      <c r="H233" s="3" t="str">
        <f t="shared" si="62"/>
        <v>Monday</v>
      </c>
      <c r="I233" s="3" t="str">
        <f t="shared" si="57"/>
        <v/>
      </c>
      <c r="J233" s="3" t="str">
        <f t="shared" si="58"/>
        <v/>
      </c>
      <c r="K233" s="3" t="str">
        <f t="shared" si="63"/>
        <v>Y</v>
      </c>
      <c r="M233" s="5">
        <v>43433</v>
      </c>
      <c r="P233" s="2">
        <f t="shared" si="64"/>
        <v>43332</v>
      </c>
      <c r="Q233" s="3" t="str">
        <f t="shared" si="65"/>
        <v>Monday</v>
      </c>
      <c r="R233" s="3" t="str">
        <f t="shared" si="59"/>
        <v/>
      </c>
      <c r="S233" s="3" t="str">
        <f t="shared" si="60"/>
        <v>Y</v>
      </c>
      <c r="U233" s="5">
        <v>43432</v>
      </c>
    </row>
    <row r="234" spans="7:21" x14ac:dyDescent="0.2">
      <c r="G234" s="2">
        <f t="shared" si="61"/>
        <v>43333</v>
      </c>
      <c r="H234" s="3" t="str">
        <f t="shared" si="62"/>
        <v>Tuesday</v>
      </c>
      <c r="I234" s="3" t="str">
        <f t="shared" si="57"/>
        <v/>
      </c>
      <c r="J234" s="3" t="str">
        <f t="shared" si="58"/>
        <v/>
      </c>
      <c r="K234" s="3" t="str">
        <f t="shared" si="63"/>
        <v>Y</v>
      </c>
      <c r="M234" s="5">
        <v>43434</v>
      </c>
      <c r="P234" s="2">
        <f t="shared" si="64"/>
        <v>43333</v>
      </c>
      <c r="Q234" s="3" t="str">
        <f t="shared" si="65"/>
        <v>Tuesday</v>
      </c>
      <c r="R234" s="3" t="str">
        <f t="shared" si="59"/>
        <v/>
      </c>
      <c r="S234" s="3" t="str">
        <f t="shared" si="60"/>
        <v>Y</v>
      </c>
      <c r="U234" s="5">
        <v>43433</v>
      </c>
    </row>
    <row r="235" spans="7:21" x14ac:dyDescent="0.2">
      <c r="G235" s="2">
        <f t="shared" si="61"/>
        <v>43334</v>
      </c>
      <c r="H235" s="3" t="str">
        <f t="shared" si="62"/>
        <v>Wednesday</v>
      </c>
      <c r="I235" s="3" t="str">
        <f t="shared" si="57"/>
        <v/>
      </c>
      <c r="J235" s="3" t="str">
        <f t="shared" si="58"/>
        <v/>
      </c>
      <c r="K235" s="3" t="str">
        <f t="shared" si="63"/>
        <v>Y</v>
      </c>
      <c r="M235" s="5">
        <v>43437</v>
      </c>
      <c r="P235" s="2">
        <f t="shared" si="64"/>
        <v>43334</v>
      </c>
      <c r="Q235" s="3" t="str">
        <f t="shared" si="65"/>
        <v>Wednesday</v>
      </c>
      <c r="R235" s="3" t="str">
        <f t="shared" si="59"/>
        <v/>
      </c>
      <c r="S235" s="3" t="str">
        <f t="shared" si="60"/>
        <v>Y</v>
      </c>
      <c r="U235" s="5">
        <v>43434</v>
      </c>
    </row>
    <row r="236" spans="7:21" x14ac:dyDescent="0.2">
      <c r="G236" s="2">
        <f t="shared" si="61"/>
        <v>43335</v>
      </c>
      <c r="H236" s="3" t="str">
        <f t="shared" si="62"/>
        <v>Thursday</v>
      </c>
      <c r="I236" s="3" t="str">
        <f t="shared" si="57"/>
        <v/>
      </c>
      <c r="J236" s="3" t="str">
        <f t="shared" si="58"/>
        <v/>
      </c>
      <c r="K236" s="3" t="str">
        <f t="shared" si="63"/>
        <v>Y</v>
      </c>
      <c r="M236" s="5">
        <v>43438</v>
      </c>
      <c r="P236" s="2">
        <f t="shared" si="64"/>
        <v>43335</v>
      </c>
      <c r="Q236" s="3" t="str">
        <f t="shared" si="65"/>
        <v>Thursday</v>
      </c>
      <c r="R236" s="3" t="str">
        <f t="shared" si="59"/>
        <v/>
      </c>
      <c r="S236" s="3" t="str">
        <f t="shared" si="60"/>
        <v>Y</v>
      </c>
      <c r="U236" s="5">
        <v>43437</v>
      </c>
    </row>
    <row r="237" spans="7:21" x14ac:dyDescent="0.2">
      <c r="G237" s="2">
        <f t="shared" si="61"/>
        <v>43336</v>
      </c>
      <c r="H237" s="3" t="str">
        <f t="shared" si="62"/>
        <v>Friday</v>
      </c>
      <c r="I237" s="3" t="str">
        <f t="shared" si="57"/>
        <v/>
      </c>
      <c r="J237" s="3" t="str">
        <f t="shared" si="58"/>
        <v/>
      </c>
      <c r="K237" s="3" t="str">
        <f t="shared" si="63"/>
        <v>Y</v>
      </c>
      <c r="M237" s="5">
        <v>43439</v>
      </c>
      <c r="P237" s="2">
        <f t="shared" si="64"/>
        <v>43336</v>
      </c>
      <c r="Q237" s="3" t="str">
        <f t="shared" si="65"/>
        <v>Friday</v>
      </c>
      <c r="R237" s="3" t="str">
        <f t="shared" si="59"/>
        <v/>
      </c>
      <c r="S237" s="3" t="str">
        <f t="shared" si="60"/>
        <v>Y</v>
      </c>
      <c r="U237" s="5">
        <v>43438</v>
      </c>
    </row>
    <row r="238" spans="7:21" x14ac:dyDescent="0.2">
      <c r="G238" s="2">
        <f t="shared" si="61"/>
        <v>43337</v>
      </c>
      <c r="H238" s="3" t="str">
        <f t="shared" si="62"/>
        <v>Saturday</v>
      </c>
      <c r="I238" s="3" t="str">
        <f t="shared" si="57"/>
        <v/>
      </c>
      <c r="J238" s="3" t="str">
        <f t="shared" si="58"/>
        <v/>
      </c>
      <c r="K238" s="3" t="str">
        <f t="shared" si="63"/>
        <v>N</v>
      </c>
      <c r="M238" s="5">
        <v>43440</v>
      </c>
      <c r="P238" s="2">
        <f t="shared" si="64"/>
        <v>43337</v>
      </c>
      <c r="Q238" s="3" t="str">
        <f t="shared" si="65"/>
        <v>Saturday</v>
      </c>
      <c r="R238" s="3" t="str">
        <f t="shared" si="59"/>
        <v/>
      </c>
      <c r="S238" s="3" t="str">
        <f t="shared" si="60"/>
        <v>N</v>
      </c>
      <c r="U238" s="5">
        <v>43439</v>
      </c>
    </row>
    <row r="239" spans="7:21" x14ac:dyDescent="0.2">
      <c r="G239" s="2">
        <f t="shared" si="61"/>
        <v>43338</v>
      </c>
      <c r="H239" s="3" t="str">
        <f t="shared" si="62"/>
        <v>Sunday</v>
      </c>
      <c r="I239" s="3" t="str">
        <f t="shared" si="57"/>
        <v/>
      </c>
      <c r="J239" s="3" t="str">
        <f t="shared" si="58"/>
        <v/>
      </c>
      <c r="K239" s="3" t="str">
        <f t="shared" si="63"/>
        <v>N</v>
      </c>
      <c r="M239" s="5">
        <v>43441</v>
      </c>
      <c r="P239" s="2">
        <f t="shared" si="64"/>
        <v>43338</v>
      </c>
      <c r="Q239" s="3" t="str">
        <f t="shared" si="65"/>
        <v>Sunday</v>
      </c>
      <c r="R239" s="3" t="str">
        <f t="shared" si="59"/>
        <v/>
      </c>
      <c r="S239" s="3" t="str">
        <f t="shared" si="60"/>
        <v>N</v>
      </c>
      <c r="U239" s="5">
        <v>43440</v>
      </c>
    </row>
    <row r="240" spans="7:21" x14ac:dyDescent="0.2">
      <c r="G240" s="2">
        <f t="shared" si="61"/>
        <v>43339</v>
      </c>
      <c r="H240" s="3" t="str">
        <f t="shared" si="62"/>
        <v>Monday</v>
      </c>
      <c r="I240" s="3" t="str">
        <f t="shared" si="57"/>
        <v/>
      </c>
      <c r="J240" s="3" t="str">
        <f t="shared" si="58"/>
        <v/>
      </c>
      <c r="K240" s="3" t="str">
        <f t="shared" si="63"/>
        <v>Y</v>
      </c>
      <c r="M240" s="5">
        <v>43444</v>
      </c>
      <c r="P240" s="2">
        <f t="shared" si="64"/>
        <v>43339</v>
      </c>
      <c r="Q240" s="3" t="str">
        <f t="shared" si="65"/>
        <v>Monday</v>
      </c>
      <c r="R240" s="3" t="str">
        <f t="shared" si="59"/>
        <v/>
      </c>
      <c r="S240" s="3" t="str">
        <f t="shared" si="60"/>
        <v>Y</v>
      </c>
      <c r="U240" s="5">
        <v>43441</v>
      </c>
    </row>
    <row r="241" spans="7:21" x14ac:dyDescent="0.2">
      <c r="G241" s="2">
        <f t="shared" si="61"/>
        <v>43340</v>
      </c>
      <c r="H241" s="3" t="str">
        <f t="shared" si="62"/>
        <v>Tuesday</v>
      </c>
      <c r="I241" s="3" t="str">
        <f t="shared" si="57"/>
        <v/>
      </c>
      <c r="J241" s="3" t="str">
        <f t="shared" si="58"/>
        <v/>
      </c>
      <c r="K241" s="3" t="str">
        <f t="shared" si="63"/>
        <v>Y</v>
      </c>
      <c r="M241" s="5">
        <v>43445</v>
      </c>
      <c r="P241" s="2">
        <f t="shared" si="64"/>
        <v>43340</v>
      </c>
      <c r="Q241" s="3" t="str">
        <f t="shared" si="65"/>
        <v>Tuesday</v>
      </c>
      <c r="R241" s="3" t="str">
        <f t="shared" si="59"/>
        <v/>
      </c>
      <c r="S241" s="3" t="str">
        <f t="shared" si="60"/>
        <v>Y</v>
      </c>
      <c r="U241" s="5">
        <v>43444</v>
      </c>
    </row>
    <row r="242" spans="7:21" x14ac:dyDescent="0.2">
      <c r="G242" s="2">
        <f t="shared" si="61"/>
        <v>43341</v>
      </c>
      <c r="H242" s="3" t="str">
        <f t="shared" si="62"/>
        <v>Wednesday</v>
      </c>
      <c r="I242" s="3" t="str">
        <f t="shared" si="57"/>
        <v/>
      </c>
      <c r="J242" s="3" t="str">
        <f t="shared" si="58"/>
        <v/>
      </c>
      <c r="K242" s="3" t="str">
        <f t="shared" si="63"/>
        <v>Y</v>
      </c>
      <c r="M242" s="5">
        <v>43446</v>
      </c>
      <c r="P242" s="2">
        <f t="shared" si="64"/>
        <v>43341</v>
      </c>
      <c r="Q242" s="3" t="str">
        <f t="shared" si="65"/>
        <v>Wednesday</v>
      </c>
      <c r="R242" s="3" t="str">
        <f t="shared" si="59"/>
        <v/>
      </c>
      <c r="S242" s="3" t="str">
        <f t="shared" si="60"/>
        <v>Y</v>
      </c>
      <c r="U242" s="5">
        <v>43445</v>
      </c>
    </row>
    <row r="243" spans="7:21" x14ac:dyDescent="0.2">
      <c r="G243" s="2">
        <f t="shared" si="61"/>
        <v>43342</v>
      </c>
      <c r="H243" s="3" t="str">
        <f t="shared" si="62"/>
        <v>Thursday</v>
      </c>
      <c r="I243" s="3" t="str">
        <f t="shared" si="57"/>
        <v/>
      </c>
      <c r="J243" s="3" t="str">
        <f t="shared" si="58"/>
        <v/>
      </c>
      <c r="K243" s="3" t="str">
        <f t="shared" si="63"/>
        <v>Y</v>
      </c>
      <c r="M243" s="5">
        <v>43447</v>
      </c>
      <c r="P243" s="2">
        <f t="shared" si="64"/>
        <v>43342</v>
      </c>
      <c r="Q243" s="3" t="str">
        <f t="shared" si="65"/>
        <v>Thursday</v>
      </c>
      <c r="R243" s="3" t="str">
        <f t="shared" si="59"/>
        <v/>
      </c>
      <c r="S243" s="3" t="str">
        <f t="shared" si="60"/>
        <v>Y</v>
      </c>
      <c r="U243" s="5">
        <v>43446</v>
      </c>
    </row>
    <row r="244" spans="7:21" x14ac:dyDescent="0.2">
      <c r="G244" s="2">
        <f t="shared" si="61"/>
        <v>43343</v>
      </c>
      <c r="H244" s="3" t="str">
        <f t="shared" si="62"/>
        <v>Friday</v>
      </c>
      <c r="I244" s="3" t="str">
        <f t="shared" si="57"/>
        <v/>
      </c>
      <c r="J244" s="3" t="str">
        <f t="shared" si="58"/>
        <v/>
      </c>
      <c r="K244" s="3" t="str">
        <f t="shared" si="63"/>
        <v>Y</v>
      </c>
      <c r="M244" s="5">
        <v>43448</v>
      </c>
      <c r="P244" s="2">
        <f t="shared" si="64"/>
        <v>43343</v>
      </c>
      <c r="Q244" s="3" t="str">
        <f t="shared" si="65"/>
        <v>Friday</v>
      </c>
      <c r="R244" s="3" t="str">
        <f t="shared" si="59"/>
        <v/>
      </c>
      <c r="S244" s="3" t="str">
        <f t="shared" si="60"/>
        <v>Y</v>
      </c>
      <c r="U244" s="5">
        <v>43447</v>
      </c>
    </row>
    <row r="245" spans="7:21" x14ac:dyDescent="0.2">
      <c r="G245" s="2">
        <f t="shared" si="61"/>
        <v>43344</v>
      </c>
      <c r="H245" s="3" t="str">
        <f t="shared" si="62"/>
        <v>Saturday</v>
      </c>
      <c r="I245" s="3" t="str">
        <f t="shared" si="57"/>
        <v/>
      </c>
      <c r="J245" s="3" t="str">
        <f t="shared" si="58"/>
        <v/>
      </c>
      <c r="K245" s="3" t="str">
        <f t="shared" si="63"/>
        <v>N</v>
      </c>
      <c r="M245" s="5">
        <v>43451</v>
      </c>
      <c r="P245" s="2">
        <f t="shared" si="64"/>
        <v>43344</v>
      </c>
      <c r="Q245" s="3" t="str">
        <f t="shared" si="65"/>
        <v>Saturday</v>
      </c>
      <c r="R245" s="3" t="str">
        <f t="shared" si="59"/>
        <v/>
      </c>
      <c r="S245" s="3" t="str">
        <f t="shared" si="60"/>
        <v>N</v>
      </c>
      <c r="U245" s="5">
        <v>43448</v>
      </c>
    </row>
    <row r="246" spans="7:21" x14ac:dyDescent="0.2">
      <c r="G246" s="2">
        <f t="shared" si="61"/>
        <v>43345</v>
      </c>
      <c r="H246" s="3" t="str">
        <f t="shared" si="62"/>
        <v>Sunday</v>
      </c>
      <c r="I246" s="3" t="str">
        <f t="shared" si="57"/>
        <v/>
      </c>
      <c r="J246" s="3" t="str">
        <f t="shared" si="58"/>
        <v/>
      </c>
      <c r="K246" s="3" t="str">
        <f t="shared" si="63"/>
        <v>N</v>
      </c>
      <c r="M246" s="5">
        <v>43452</v>
      </c>
      <c r="P246" s="2">
        <f t="shared" si="64"/>
        <v>43345</v>
      </c>
      <c r="Q246" s="3" t="str">
        <f t="shared" si="65"/>
        <v>Sunday</v>
      </c>
      <c r="R246" s="3" t="str">
        <f t="shared" si="59"/>
        <v/>
      </c>
      <c r="S246" s="3" t="str">
        <f t="shared" si="60"/>
        <v>N</v>
      </c>
      <c r="U246" s="5">
        <v>43451</v>
      </c>
    </row>
    <row r="247" spans="7:21" x14ac:dyDescent="0.2">
      <c r="G247" s="2">
        <f t="shared" si="61"/>
        <v>43346</v>
      </c>
      <c r="H247" s="3" t="str">
        <f t="shared" si="62"/>
        <v>Monday</v>
      </c>
      <c r="I247" s="3" t="str">
        <f t="shared" si="57"/>
        <v/>
      </c>
      <c r="J247" s="3" t="str">
        <f t="shared" si="58"/>
        <v/>
      </c>
      <c r="K247" s="3" t="str">
        <f t="shared" si="63"/>
        <v>Y</v>
      </c>
      <c r="M247" s="5">
        <v>43453</v>
      </c>
      <c r="P247" s="2">
        <f t="shared" si="64"/>
        <v>43346</v>
      </c>
      <c r="Q247" s="3" t="str">
        <f t="shared" si="65"/>
        <v>Monday</v>
      </c>
      <c r="R247" s="3" t="str">
        <f t="shared" si="59"/>
        <v/>
      </c>
      <c r="S247" s="3" t="str">
        <f t="shared" si="60"/>
        <v>Y</v>
      </c>
      <c r="U247" s="5">
        <v>43452</v>
      </c>
    </row>
    <row r="248" spans="7:21" x14ac:dyDescent="0.2">
      <c r="G248" s="2">
        <f t="shared" si="61"/>
        <v>43347</v>
      </c>
      <c r="H248" s="3" t="str">
        <f t="shared" si="62"/>
        <v>Tuesday</v>
      </c>
      <c r="I248" s="3" t="str">
        <f t="shared" si="57"/>
        <v/>
      </c>
      <c r="J248" s="3" t="str">
        <f t="shared" si="58"/>
        <v/>
      </c>
      <c r="K248" s="3" t="str">
        <f t="shared" si="63"/>
        <v>Y</v>
      </c>
      <c r="M248" s="5">
        <v>43454</v>
      </c>
      <c r="P248" s="2">
        <f t="shared" si="64"/>
        <v>43347</v>
      </c>
      <c r="Q248" s="3" t="str">
        <f t="shared" si="65"/>
        <v>Tuesday</v>
      </c>
      <c r="R248" s="3" t="str">
        <f t="shared" si="59"/>
        <v/>
      </c>
      <c r="S248" s="3" t="str">
        <f t="shared" si="60"/>
        <v>Y</v>
      </c>
      <c r="U248" s="5">
        <v>43453</v>
      </c>
    </row>
    <row r="249" spans="7:21" x14ac:dyDescent="0.2">
      <c r="G249" s="2">
        <f t="shared" si="61"/>
        <v>43348</v>
      </c>
      <c r="H249" s="3" t="str">
        <f t="shared" si="62"/>
        <v>Wednesday</v>
      </c>
      <c r="I249" s="3" t="str">
        <f t="shared" si="57"/>
        <v/>
      </c>
      <c r="J249" s="3" t="str">
        <f t="shared" si="58"/>
        <v/>
      </c>
      <c r="K249" s="3" t="str">
        <f t="shared" si="63"/>
        <v>Y</v>
      </c>
      <c r="M249" s="5">
        <v>43455</v>
      </c>
      <c r="P249" s="2">
        <f t="shared" si="64"/>
        <v>43348</v>
      </c>
      <c r="Q249" s="3" t="str">
        <f t="shared" si="65"/>
        <v>Wednesday</v>
      </c>
      <c r="R249" s="3" t="str">
        <f t="shared" si="59"/>
        <v/>
      </c>
      <c r="S249" s="3" t="str">
        <f t="shared" si="60"/>
        <v>Y</v>
      </c>
      <c r="U249" s="5">
        <v>43454</v>
      </c>
    </row>
    <row r="250" spans="7:21" x14ac:dyDescent="0.2">
      <c r="G250" s="2">
        <f t="shared" si="61"/>
        <v>43349</v>
      </c>
      <c r="H250" s="3" t="str">
        <f t="shared" si="62"/>
        <v>Thursday</v>
      </c>
      <c r="I250" s="3" t="str">
        <f t="shared" si="57"/>
        <v/>
      </c>
      <c r="J250" s="3" t="str">
        <f t="shared" si="58"/>
        <v/>
      </c>
      <c r="K250" s="3" t="str">
        <f t="shared" si="63"/>
        <v>Y</v>
      </c>
      <c r="M250" s="5">
        <v>43458</v>
      </c>
      <c r="P250" s="2">
        <f t="shared" si="64"/>
        <v>43349</v>
      </c>
      <c r="Q250" s="3" t="str">
        <f t="shared" si="65"/>
        <v>Thursday</v>
      </c>
      <c r="R250" s="3" t="str">
        <f t="shared" si="59"/>
        <v/>
      </c>
      <c r="S250" s="3" t="str">
        <f t="shared" si="60"/>
        <v>Y</v>
      </c>
      <c r="U250" s="5">
        <v>43455</v>
      </c>
    </row>
    <row r="251" spans="7:21" x14ac:dyDescent="0.2">
      <c r="G251" s="2">
        <f t="shared" si="61"/>
        <v>43350</v>
      </c>
      <c r="H251" s="3" t="str">
        <f t="shared" si="62"/>
        <v>Friday</v>
      </c>
      <c r="I251" s="3" t="str">
        <f t="shared" si="57"/>
        <v/>
      </c>
      <c r="J251" s="3" t="str">
        <f t="shared" si="58"/>
        <v/>
      </c>
      <c r="K251" s="3" t="str">
        <f t="shared" si="63"/>
        <v>Y</v>
      </c>
      <c r="M251" s="5">
        <v>43461</v>
      </c>
      <c r="P251" s="2">
        <f t="shared" si="64"/>
        <v>43350</v>
      </c>
      <c r="Q251" s="3" t="str">
        <f t="shared" si="65"/>
        <v>Friday</v>
      </c>
      <c r="R251" s="3" t="str">
        <f t="shared" si="59"/>
        <v/>
      </c>
      <c r="S251" s="3" t="str">
        <f t="shared" si="60"/>
        <v>Y</v>
      </c>
      <c r="U251" s="5">
        <v>43458</v>
      </c>
    </row>
    <row r="252" spans="7:21" x14ac:dyDescent="0.2">
      <c r="G252" s="2">
        <f t="shared" si="61"/>
        <v>43351</v>
      </c>
      <c r="H252" s="3" t="str">
        <f t="shared" si="62"/>
        <v>Saturday</v>
      </c>
      <c r="I252" s="3" t="str">
        <f t="shared" si="57"/>
        <v/>
      </c>
      <c r="J252" s="3" t="str">
        <f t="shared" si="58"/>
        <v/>
      </c>
      <c r="K252" s="3" t="str">
        <f t="shared" si="63"/>
        <v>N</v>
      </c>
      <c r="M252" s="5">
        <v>43462</v>
      </c>
      <c r="P252" s="2">
        <f t="shared" si="64"/>
        <v>43351</v>
      </c>
      <c r="Q252" s="3" t="str">
        <f t="shared" si="65"/>
        <v>Saturday</v>
      </c>
      <c r="R252" s="3" t="str">
        <f t="shared" si="59"/>
        <v/>
      </c>
      <c r="S252" s="3" t="str">
        <f t="shared" si="60"/>
        <v>N</v>
      </c>
      <c r="U252" s="5">
        <v>43461</v>
      </c>
    </row>
    <row r="253" spans="7:21" x14ac:dyDescent="0.2">
      <c r="G253" s="2">
        <f t="shared" si="61"/>
        <v>43352</v>
      </c>
      <c r="H253" s="3" t="str">
        <f t="shared" si="62"/>
        <v>Sunday</v>
      </c>
      <c r="I253" s="3" t="str">
        <f t="shared" si="57"/>
        <v/>
      </c>
      <c r="J253" s="3" t="str">
        <f t="shared" si="58"/>
        <v/>
      </c>
      <c r="K253" s="3" t="str">
        <f t="shared" si="63"/>
        <v>N</v>
      </c>
      <c r="M253" s="5">
        <v>43465</v>
      </c>
      <c r="P253" s="2">
        <f t="shared" si="64"/>
        <v>43352</v>
      </c>
      <c r="Q253" s="3" t="str">
        <f t="shared" si="65"/>
        <v>Sunday</v>
      </c>
      <c r="R253" s="3" t="str">
        <f t="shared" si="59"/>
        <v/>
      </c>
      <c r="S253" s="3" t="str">
        <f t="shared" si="60"/>
        <v>N</v>
      </c>
      <c r="U253" s="5">
        <v>43462</v>
      </c>
    </row>
    <row r="254" spans="7:21" x14ac:dyDescent="0.2">
      <c r="G254" s="2">
        <f t="shared" si="61"/>
        <v>43353</v>
      </c>
      <c r="H254" s="3" t="str">
        <f t="shared" si="62"/>
        <v>Monday</v>
      </c>
      <c r="I254" s="3" t="str">
        <f t="shared" si="57"/>
        <v/>
      </c>
      <c r="J254" s="3" t="str">
        <f t="shared" si="58"/>
        <v/>
      </c>
      <c r="K254" s="3" t="str">
        <f t="shared" si="63"/>
        <v>Y</v>
      </c>
      <c r="M254" s="5">
        <v>43467</v>
      </c>
      <c r="P254" s="2">
        <f t="shared" si="64"/>
        <v>43353</v>
      </c>
      <c r="Q254" s="3" t="str">
        <f t="shared" si="65"/>
        <v>Monday</v>
      </c>
      <c r="R254" s="3" t="str">
        <f t="shared" si="59"/>
        <v/>
      </c>
      <c r="S254" s="3" t="str">
        <f t="shared" si="60"/>
        <v>Y</v>
      </c>
      <c r="U254" s="5">
        <v>43465</v>
      </c>
    </row>
    <row r="255" spans="7:21" x14ac:dyDescent="0.2">
      <c r="G255" s="2">
        <f t="shared" si="61"/>
        <v>43354</v>
      </c>
      <c r="H255" s="3" t="str">
        <f t="shared" si="62"/>
        <v>Tuesday</v>
      </c>
      <c r="I255" s="3" t="str">
        <f t="shared" si="57"/>
        <v/>
      </c>
      <c r="J255" s="3" t="str">
        <f t="shared" si="58"/>
        <v/>
      </c>
      <c r="K255" s="3" t="str">
        <f t="shared" si="63"/>
        <v>Y</v>
      </c>
      <c r="M255" s="5">
        <v>43468</v>
      </c>
      <c r="P255" s="2">
        <f t="shared" si="64"/>
        <v>43354</v>
      </c>
      <c r="Q255" s="3" t="str">
        <f t="shared" si="65"/>
        <v>Tuesday</v>
      </c>
      <c r="R255" s="3" t="str">
        <f t="shared" si="59"/>
        <v/>
      </c>
      <c r="S255" s="3" t="str">
        <f t="shared" si="60"/>
        <v>Y</v>
      </c>
      <c r="U255" s="5">
        <v>43467</v>
      </c>
    </row>
    <row r="256" spans="7:21" x14ac:dyDescent="0.2">
      <c r="G256" s="2">
        <f t="shared" si="61"/>
        <v>43355</v>
      </c>
      <c r="H256" s="3" t="str">
        <f t="shared" si="62"/>
        <v>Wednesday</v>
      </c>
      <c r="I256" s="3" t="str">
        <f t="shared" si="57"/>
        <v/>
      </c>
      <c r="J256" s="3" t="str">
        <f t="shared" si="58"/>
        <v/>
      </c>
      <c r="K256" s="3" t="str">
        <f t="shared" si="63"/>
        <v>Y</v>
      </c>
      <c r="M256" s="5">
        <v>43469</v>
      </c>
      <c r="P256" s="2">
        <f t="shared" si="64"/>
        <v>43355</v>
      </c>
      <c r="Q256" s="3" t="str">
        <f t="shared" si="65"/>
        <v>Wednesday</v>
      </c>
      <c r="R256" s="3" t="str">
        <f t="shared" si="59"/>
        <v/>
      </c>
      <c r="S256" s="3" t="str">
        <f t="shared" si="60"/>
        <v>Y</v>
      </c>
      <c r="U256" s="5">
        <v>43468</v>
      </c>
    </row>
    <row r="257" spans="7:21" x14ac:dyDescent="0.2">
      <c r="G257" s="2">
        <f t="shared" si="61"/>
        <v>43356</v>
      </c>
      <c r="H257" s="3" t="str">
        <f t="shared" si="62"/>
        <v>Thursday</v>
      </c>
      <c r="I257" s="3" t="str">
        <f t="shared" si="57"/>
        <v/>
      </c>
      <c r="J257" s="3" t="str">
        <f t="shared" si="58"/>
        <v/>
      </c>
      <c r="K257" s="3" t="str">
        <f t="shared" si="63"/>
        <v>Y</v>
      </c>
      <c r="M257" s="5">
        <v>43472</v>
      </c>
      <c r="P257" s="2">
        <f t="shared" si="64"/>
        <v>43356</v>
      </c>
      <c r="Q257" s="3" t="str">
        <f t="shared" si="65"/>
        <v>Thursday</v>
      </c>
      <c r="R257" s="3" t="str">
        <f t="shared" si="59"/>
        <v/>
      </c>
      <c r="S257" s="3" t="str">
        <f t="shared" si="60"/>
        <v>Y</v>
      </c>
      <c r="U257" s="5">
        <v>43469</v>
      </c>
    </row>
    <row r="258" spans="7:21" x14ac:dyDescent="0.2">
      <c r="G258" s="2">
        <f t="shared" si="61"/>
        <v>43357</v>
      </c>
      <c r="H258" s="3" t="str">
        <f t="shared" si="62"/>
        <v>Friday</v>
      </c>
      <c r="I258" s="3" t="str">
        <f t="shared" ref="I258:I321" si="66">IFERROR(VLOOKUP(G258,tblRef_AdelaidePublicHoliday,2,0),"")</f>
        <v/>
      </c>
      <c r="J258" s="3" t="str">
        <f t="shared" ref="J258:J321" si="67">IFERROR(VLOOKUP(G258,tblRef_SydneyPublicHoliday,2,0),"")</f>
        <v/>
      </c>
      <c r="K258" s="3" t="str">
        <f t="shared" si="63"/>
        <v>Y</v>
      </c>
      <c r="M258" s="5">
        <v>43473</v>
      </c>
      <c r="P258" s="2">
        <f t="shared" si="64"/>
        <v>43357</v>
      </c>
      <c r="Q258" s="3" t="str">
        <f t="shared" si="65"/>
        <v>Friday</v>
      </c>
      <c r="R258" s="3" t="str">
        <f t="shared" ref="R258:R321" si="68">IFERROR(VLOOKUP(P258,tblRef_SydneyPublicHoliday,2,0),"")</f>
        <v/>
      </c>
      <c r="S258" s="3" t="str">
        <f t="shared" si="60"/>
        <v>Y</v>
      </c>
      <c r="U258" s="5">
        <v>43472</v>
      </c>
    </row>
    <row r="259" spans="7:21" x14ac:dyDescent="0.2">
      <c r="G259" s="2">
        <f t="shared" si="61"/>
        <v>43358</v>
      </c>
      <c r="H259" s="3" t="str">
        <f t="shared" si="62"/>
        <v>Saturday</v>
      </c>
      <c r="I259" s="3" t="str">
        <f t="shared" si="66"/>
        <v/>
      </c>
      <c r="J259" s="3" t="str">
        <f t="shared" si="67"/>
        <v/>
      </c>
      <c r="K259" s="3" t="str">
        <f t="shared" si="63"/>
        <v>N</v>
      </c>
      <c r="M259" s="5">
        <v>43474</v>
      </c>
      <c r="P259" s="2">
        <f t="shared" si="64"/>
        <v>43358</v>
      </c>
      <c r="Q259" s="3" t="str">
        <f t="shared" si="65"/>
        <v>Saturday</v>
      </c>
      <c r="R259" s="3" t="str">
        <f t="shared" si="68"/>
        <v/>
      </c>
      <c r="S259" s="3" t="str">
        <f t="shared" ref="S259:S322" si="69">IF(AND(Q259&lt;&gt;"Saturday",Q259&lt;&gt;"Sunday",R259=""),"Y","N")</f>
        <v>N</v>
      </c>
      <c r="U259" s="5">
        <v>43473</v>
      </c>
    </row>
    <row r="260" spans="7:21" x14ac:dyDescent="0.2">
      <c r="G260" s="2">
        <f t="shared" ref="G260:G323" si="70">G259+1</f>
        <v>43359</v>
      </c>
      <c r="H260" s="3" t="str">
        <f t="shared" ref="H260:H323" si="71">TEXT(G260,"dddd")</f>
        <v>Sunday</v>
      </c>
      <c r="I260" s="3" t="str">
        <f t="shared" si="66"/>
        <v/>
      </c>
      <c r="J260" s="3" t="str">
        <f t="shared" si="67"/>
        <v/>
      </c>
      <c r="K260" s="3" t="str">
        <f t="shared" ref="K260:K323" si="72">IF(AND(H260&lt;&gt;"Saturday",H260&lt;&gt;"Sunday",I260="",J260=""),"Y","N")</f>
        <v>N</v>
      </c>
      <c r="M260" s="5">
        <v>43475</v>
      </c>
      <c r="P260" s="2">
        <f t="shared" ref="P260:P323" si="73">P259+1</f>
        <v>43359</v>
      </c>
      <c r="Q260" s="3" t="str">
        <f t="shared" ref="Q260:Q323" si="74">TEXT(P260,"dddd")</f>
        <v>Sunday</v>
      </c>
      <c r="R260" s="3" t="str">
        <f t="shared" si="68"/>
        <v/>
      </c>
      <c r="S260" s="3" t="str">
        <f t="shared" si="69"/>
        <v>N</v>
      </c>
      <c r="U260" s="5">
        <v>43474</v>
      </c>
    </row>
    <row r="261" spans="7:21" x14ac:dyDescent="0.2">
      <c r="G261" s="2">
        <f t="shared" si="70"/>
        <v>43360</v>
      </c>
      <c r="H261" s="3" t="str">
        <f t="shared" si="71"/>
        <v>Monday</v>
      </c>
      <c r="I261" s="3" t="str">
        <f t="shared" si="66"/>
        <v/>
      </c>
      <c r="J261" s="3" t="str">
        <f t="shared" si="67"/>
        <v/>
      </c>
      <c r="K261" s="3" t="str">
        <f t="shared" si="72"/>
        <v>Y</v>
      </c>
      <c r="M261" s="5">
        <v>43476</v>
      </c>
      <c r="P261" s="2">
        <f t="shared" si="73"/>
        <v>43360</v>
      </c>
      <c r="Q261" s="3" t="str">
        <f t="shared" si="74"/>
        <v>Monday</v>
      </c>
      <c r="R261" s="3" t="str">
        <f t="shared" si="68"/>
        <v/>
      </c>
      <c r="S261" s="3" t="str">
        <f t="shared" si="69"/>
        <v>Y</v>
      </c>
      <c r="U261" s="5">
        <v>43475</v>
      </c>
    </row>
    <row r="262" spans="7:21" x14ac:dyDescent="0.2">
      <c r="G262" s="2">
        <f t="shared" si="70"/>
        <v>43361</v>
      </c>
      <c r="H262" s="3" t="str">
        <f t="shared" si="71"/>
        <v>Tuesday</v>
      </c>
      <c r="I262" s="3" t="str">
        <f t="shared" si="66"/>
        <v/>
      </c>
      <c r="J262" s="3" t="str">
        <f t="shared" si="67"/>
        <v/>
      </c>
      <c r="K262" s="3" t="str">
        <f t="shared" si="72"/>
        <v>Y</v>
      </c>
      <c r="M262" s="5">
        <v>43479</v>
      </c>
      <c r="P262" s="2">
        <f t="shared" si="73"/>
        <v>43361</v>
      </c>
      <c r="Q262" s="3" t="str">
        <f t="shared" si="74"/>
        <v>Tuesday</v>
      </c>
      <c r="R262" s="3" t="str">
        <f t="shared" si="68"/>
        <v/>
      </c>
      <c r="S262" s="3" t="str">
        <f t="shared" si="69"/>
        <v>Y</v>
      </c>
      <c r="U262" s="5">
        <v>43476</v>
      </c>
    </row>
    <row r="263" spans="7:21" x14ac:dyDescent="0.2">
      <c r="G263" s="2">
        <f t="shared" si="70"/>
        <v>43362</v>
      </c>
      <c r="H263" s="3" t="str">
        <f t="shared" si="71"/>
        <v>Wednesday</v>
      </c>
      <c r="I263" s="3" t="str">
        <f t="shared" si="66"/>
        <v/>
      </c>
      <c r="J263" s="3" t="str">
        <f t="shared" si="67"/>
        <v/>
      </c>
      <c r="K263" s="3" t="str">
        <f t="shared" si="72"/>
        <v>Y</v>
      </c>
      <c r="M263" s="5">
        <v>43480</v>
      </c>
      <c r="P263" s="2">
        <f t="shared" si="73"/>
        <v>43362</v>
      </c>
      <c r="Q263" s="3" t="str">
        <f t="shared" si="74"/>
        <v>Wednesday</v>
      </c>
      <c r="R263" s="3" t="str">
        <f t="shared" si="68"/>
        <v/>
      </c>
      <c r="S263" s="3" t="str">
        <f t="shared" si="69"/>
        <v>Y</v>
      </c>
      <c r="U263" s="5">
        <v>43479</v>
      </c>
    </row>
    <row r="264" spans="7:21" x14ac:dyDescent="0.2">
      <c r="G264" s="2">
        <f t="shared" si="70"/>
        <v>43363</v>
      </c>
      <c r="H264" s="3" t="str">
        <f t="shared" si="71"/>
        <v>Thursday</v>
      </c>
      <c r="I264" s="3" t="str">
        <f t="shared" si="66"/>
        <v/>
      </c>
      <c r="J264" s="3" t="str">
        <f t="shared" si="67"/>
        <v/>
      </c>
      <c r="K264" s="3" t="str">
        <f t="shared" si="72"/>
        <v>Y</v>
      </c>
      <c r="M264" s="5">
        <v>43481</v>
      </c>
      <c r="P264" s="2">
        <f t="shared" si="73"/>
        <v>43363</v>
      </c>
      <c r="Q264" s="3" t="str">
        <f t="shared" si="74"/>
        <v>Thursday</v>
      </c>
      <c r="R264" s="3" t="str">
        <f t="shared" si="68"/>
        <v/>
      </c>
      <c r="S264" s="3" t="str">
        <f t="shared" si="69"/>
        <v>Y</v>
      </c>
      <c r="U264" s="5">
        <v>43480</v>
      </c>
    </row>
    <row r="265" spans="7:21" x14ac:dyDescent="0.2">
      <c r="G265" s="2">
        <f t="shared" si="70"/>
        <v>43364</v>
      </c>
      <c r="H265" s="3" t="str">
        <f t="shared" si="71"/>
        <v>Friday</v>
      </c>
      <c r="I265" s="3" t="str">
        <f t="shared" si="66"/>
        <v/>
      </c>
      <c r="J265" s="3" t="str">
        <f t="shared" si="67"/>
        <v/>
      </c>
      <c r="K265" s="3" t="str">
        <f t="shared" si="72"/>
        <v>Y</v>
      </c>
      <c r="M265" s="5">
        <v>43482</v>
      </c>
      <c r="P265" s="2">
        <f t="shared" si="73"/>
        <v>43364</v>
      </c>
      <c r="Q265" s="3" t="str">
        <f t="shared" si="74"/>
        <v>Friday</v>
      </c>
      <c r="R265" s="3" t="str">
        <f t="shared" si="68"/>
        <v/>
      </c>
      <c r="S265" s="3" t="str">
        <f t="shared" si="69"/>
        <v>Y</v>
      </c>
      <c r="U265" s="5">
        <v>43481</v>
      </c>
    </row>
    <row r="266" spans="7:21" x14ac:dyDescent="0.2">
      <c r="G266" s="2">
        <f t="shared" si="70"/>
        <v>43365</v>
      </c>
      <c r="H266" s="3" t="str">
        <f t="shared" si="71"/>
        <v>Saturday</v>
      </c>
      <c r="I266" s="3" t="str">
        <f t="shared" si="66"/>
        <v/>
      </c>
      <c r="J266" s="3" t="str">
        <f t="shared" si="67"/>
        <v/>
      </c>
      <c r="K266" s="3" t="str">
        <f t="shared" si="72"/>
        <v>N</v>
      </c>
      <c r="M266" s="5">
        <v>43483</v>
      </c>
      <c r="P266" s="2">
        <f t="shared" si="73"/>
        <v>43365</v>
      </c>
      <c r="Q266" s="3" t="str">
        <f t="shared" si="74"/>
        <v>Saturday</v>
      </c>
      <c r="R266" s="3" t="str">
        <f t="shared" si="68"/>
        <v/>
      </c>
      <c r="S266" s="3" t="str">
        <f t="shared" si="69"/>
        <v>N</v>
      </c>
      <c r="U266" s="5">
        <v>43482</v>
      </c>
    </row>
    <row r="267" spans="7:21" x14ac:dyDescent="0.2">
      <c r="G267" s="2">
        <f t="shared" si="70"/>
        <v>43366</v>
      </c>
      <c r="H267" s="3" t="str">
        <f t="shared" si="71"/>
        <v>Sunday</v>
      </c>
      <c r="I267" s="3" t="str">
        <f t="shared" si="66"/>
        <v/>
      </c>
      <c r="J267" s="3" t="str">
        <f t="shared" si="67"/>
        <v/>
      </c>
      <c r="K267" s="3" t="str">
        <f t="shared" si="72"/>
        <v>N</v>
      </c>
      <c r="M267" s="5">
        <v>43486</v>
      </c>
      <c r="P267" s="2">
        <f t="shared" si="73"/>
        <v>43366</v>
      </c>
      <c r="Q267" s="3" t="str">
        <f t="shared" si="74"/>
        <v>Sunday</v>
      </c>
      <c r="R267" s="3" t="str">
        <f t="shared" si="68"/>
        <v/>
      </c>
      <c r="S267" s="3" t="str">
        <f t="shared" si="69"/>
        <v>N</v>
      </c>
      <c r="U267" s="5">
        <v>43483</v>
      </c>
    </row>
    <row r="268" spans="7:21" x14ac:dyDescent="0.2">
      <c r="G268" s="2">
        <f t="shared" si="70"/>
        <v>43367</v>
      </c>
      <c r="H268" s="3" t="str">
        <f t="shared" si="71"/>
        <v>Monday</v>
      </c>
      <c r="I268" s="3" t="str">
        <f t="shared" si="66"/>
        <v/>
      </c>
      <c r="J268" s="3" t="str">
        <f t="shared" si="67"/>
        <v/>
      </c>
      <c r="K268" s="3" t="str">
        <f t="shared" si="72"/>
        <v>Y</v>
      </c>
      <c r="M268" s="5">
        <v>43487</v>
      </c>
      <c r="P268" s="2">
        <f t="shared" si="73"/>
        <v>43367</v>
      </c>
      <c r="Q268" s="3" t="str">
        <f t="shared" si="74"/>
        <v>Monday</v>
      </c>
      <c r="R268" s="3" t="str">
        <f t="shared" si="68"/>
        <v/>
      </c>
      <c r="S268" s="3" t="str">
        <f t="shared" si="69"/>
        <v>Y</v>
      </c>
      <c r="U268" s="5">
        <v>43486</v>
      </c>
    </row>
    <row r="269" spans="7:21" x14ac:dyDescent="0.2">
      <c r="G269" s="2">
        <f t="shared" si="70"/>
        <v>43368</v>
      </c>
      <c r="H269" s="3" t="str">
        <f t="shared" si="71"/>
        <v>Tuesday</v>
      </c>
      <c r="I269" s="3" t="str">
        <f t="shared" si="66"/>
        <v/>
      </c>
      <c r="J269" s="3" t="str">
        <f t="shared" si="67"/>
        <v/>
      </c>
      <c r="K269" s="3" t="str">
        <f t="shared" si="72"/>
        <v>Y</v>
      </c>
      <c r="M269" s="5">
        <v>43488</v>
      </c>
      <c r="P269" s="2">
        <f t="shared" si="73"/>
        <v>43368</v>
      </c>
      <c r="Q269" s="3" t="str">
        <f t="shared" si="74"/>
        <v>Tuesday</v>
      </c>
      <c r="R269" s="3" t="str">
        <f t="shared" si="68"/>
        <v/>
      </c>
      <c r="S269" s="3" t="str">
        <f t="shared" si="69"/>
        <v>Y</v>
      </c>
      <c r="U269" s="5">
        <v>43487</v>
      </c>
    </row>
    <row r="270" spans="7:21" x14ac:dyDescent="0.2">
      <c r="G270" s="2">
        <f t="shared" si="70"/>
        <v>43369</v>
      </c>
      <c r="H270" s="3" t="str">
        <f t="shared" si="71"/>
        <v>Wednesday</v>
      </c>
      <c r="I270" s="3" t="str">
        <f t="shared" si="66"/>
        <v/>
      </c>
      <c r="J270" s="3" t="str">
        <f t="shared" si="67"/>
        <v/>
      </c>
      <c r="K270" s="3" t="str">
        <f t="shared" si="72"/>
        <v>Y</v>
      </c>
      <c r="M270" s="5">
        <v>43489</v>
      </c>
      <c r="P270" s="2">
        <f t="shared" si="73"/>
        <v>43369</v>
      </c>
      <c r="Q270" s="3" t="str">
        <f t="shared" si="74"/>
        <v>Wednesday</v>
      </c>
      <c r="R270" s="3" t="str">
        <f t="shared" si="68"/>
        <v/>
      </c>
      <c r="S270" s="3" t="str">
        <f t="shared" si="69"/>
        <v>Y</v>
      </c>
      <c r="U270" s="5">
        <v>43488</v>
      </c>
    </row>
    <row r="271" spans="7:21" x14ac:dyDescent="0.2">
      <c r="G271" s="2">
        <f t="shared" si="70"/>
        <v>43370</v>
      </c>
      <c r="H271" s="3" t="str">
        <f t="shared" si="71"/>
        <v>Thursday</v>
      </c>
      <c r="I271" s="3" t="str">
        <f t="shared" si="66"/>
        <v/>
      </c>
      <c r="J271" s="3" t="str">
        <f t="shared" si="67"/>
        <v/>
      </c>
      <c r="K271" s="3" t="str">
        <f t="shared" si="72"/>
        <v>Y</v>
      </c>
      <c r="M271" s="5">
        <v>43490</v>
      </c>
      <c r="P271" s="2">
        <f t="shared" si="73"/>
        <v>43370</v>
      </c>
      <c r="Q271" s="3" t="str">
        <f t="shared" si="74"/>
        <v>Thursday</v>
      </c>
      <c r="R271" s="3" t="str">
        <f t="shared" si="68"/>
        <v/>
      </c>
      <c r="S271" s="3" t="str">
        <f t="shared" si="69"/>
        <v>Y</v>
      </c>
      <c r="U271" s="5">
        <v>43489</v>
      </c>
    </row>
    <row r="272" spans="7:21" x14ac:dyDescent="0.2">
      <c r="G272" s="2">
        <f t="shared" si="70"/>
        <v>43371</v>
      </c>
      <c r="H272" s="3" t="str">
        <f t="shared" si="71"/>
        <v>Friday</v>
      </c>
      <c r="I272" s="3" t="str">
        <f t="shared" si="66"/>
        <v/>
      </c>
      <c r="J272" s="3" t="str">
        <f t="shared" si="67"/>
        <v/>
      </c>
      <c r="K272" s="3" t="str">
        <f t="shared" si="72"/>
        <v>Y</v>
      </c>
      <c r="M272" s="5">
        <v>43494</v>
      </c>
      <c r="P272" s="2">
        <f t="shared" si="73"/>
        <v>43371</v>
      </c>
      <c r="Q272" s="3" t="str">
        <f t="shared" si="74"/>
        <v>Friday</v>
      </c>
      <c r="R272" s="3" t="str">
        <f t="shared" si="68"/>
        <v/>
      </c>
      <c r="S272" s="3" t="str">
        <f t="shared" si="69"/>
        <v>Y</v>
      </c>
      <c r="U272" s="5">
        <v>43490</v>
      </c>
    </row>
    <row r="273" spans="7:21" x14ac:dyDescent="0.2">
      <c r="G273" s="2">
        <f t="shared" si="70"/>
        <v>43372</v>
      </c>
      <c r="H273" s="3" t="str">
        <f t="shared" si="71"/>
        <v>Saturday</v>
      </c>
      <c r="I273" s="3" t="str">
        <f t="shared" si="66"/>
        <v/>
      </c>
      <c r="J273" s="3" t="str">
        <f t="shared" si="67"/>
        <v/>
      </c>
      <c r="K273" s="3" t="str">
        <f t="shared" si="72"/>
        <v>N</v>
      </c>
      <c r="M273" s="5">
        <v>43495</v>
      </c>
      <c r="P273" s="2">
        <f t="shared" si="73"/>
        <v>43372</v>
      </c>
      <c r="Q273" s="3" t="str">
        <f t="shared" si="74"/>
        <v>Saturday</v>
      </c>
      <c r="R273" s="3" t="str">
        <f t="shared" si="68"/>
        <v/>
      </c>
      <c r="S273" s="3" t="str">
        <f t="shared" si="69"/>
        <v>N</v>
      </c>
      <c r="U273" s="5">
        <v>43494</v>
      </c>
    </row>
    <row r="274" spans="7:21" x14ac:dyDescent="0.2">
      <c r="G274" s="2">
        <f t="shared" si="70"/>
        <v>43373</v>
      </c>
      <c r="H274" s="3" t="str">
        <f t="shared" si="71"/>
        <v>Sunday</v>
      </c>
      <c r="I274" s="3" t="str">
        <f t="shared" si="66"/>
        <v/>
      </c>
      <c r="J274" s="3" t="str">
        <f t="shared" si="67"/>
        <v/>
      </c>
      <c r="K274" s="3" t="str">
        <f t="shared" si="72"/>
        <v>N</v>
      </c>
      <c r="M274" s="5">
        <v>43496</v>
      </c>
      <c r="P274" s="2">
        <f t="shared" si="73"/>
        <v>43373</v>
      </c>
      <c r="Q274" s="3" t="str">
        <f t="shared" si="74"/>
        <v>Sunday</v>
      </c>
      <c r="R274" s="3" t="str">
        <f t="shared" si="68"/>
        <v/>
      </c>
      <c r="S274" s="3" t="str">
        <f t="shared" si="69"/>
        <v>N</v>
      </c>
      <c r="U274" s="5">
        <v>43495</v>
      </c>
    </row>
    <row r="275" spans="7:21" x14ac:dyDescent="0.2">
      <c r="G275" s="2">
        <f t="shared" si="70"/>
        <v>43374</v>
      </c>
      <c r="H275" s="3" t="str">
        <f t="shared" si="71"/>
        <v>Monday</v>
      </c>
      <c r="I275" s="3" t="str">
        <f t="shared" si="66"/>
        <v>Labour Day</v>
      </c>
      <c r="J275" s="3" t="str">
        <f t="shared" si="67"/>
        <v>Labour Day</v>
      </c>
      <c r="K275" s="3" t="str">
        <f t="shared" si="72"/>
        <v>N</v>
      </c>
      <c r="M275" s="5">
        <v>43497</v>
      </c>
      <c r="P275" s="2">
        <f t="shared" si="73"/>
        <v>43374</v>
      </c>
      <c r="Q275" s="3" t="str">
        <f t="shared" si="74"/>
        <v>Monday</v>
      </c>
      <c r="R275" s="3" t="str">
        <f t="shared" si="68"/>
        <v>Labour Day</v>
      </c>
      <c r="S275" s="3" t="str">
        <f t="shared" si="69"/>
        <v>N</v>
      </c>
      <c r="U275" s="5">
        <v>43496</v>
      </c>
    </row>
    <row r="276" spans="7:21" x14ac:dyDescent="0.2">
      <c r="G276" s="2">
        <f t="shared" si="70"/>
        <v>43375</v>
      </c>
      <c r="H276" s="3" t="str">
        <f t="shared" si="71"/>
        <v>Tuesday</v>
      </c>
      <c r="I276" s="3" t="str">
        <f t="shared" si="66"/>
        <v/>
      </c>
      <c r="J276" s="3" t="str">
        <f t="shared" si="67"/>
        <v/>
      </c>
      <c r="K276" s="3" t="str">
        <f t="shared" si="72"/>
        <v>Y</v>
      </c>
      <c r="M276" s="5">
        <v>43500</v>
      </c>
      <c r="P276" s="2">
        <f t="shared" si="73"/>
        <v>43375</v>
      </c>
      <c r="Q276" s="3" t="str">
        <f t="shared" si="74"/>
        <v>Tuesday</v>
      </c>
      <c r="R276" s="3" t="str">
        <f t="shared" si="68"/>
        <v/>
      </c>
      <c r="S276" s="3" t="str">
        <f t="shared" si="69"/>
        <v>Y</v>
      </c>
      <c r="U276" s="5">
        <v>43497</v>
      </c>
    </row>
    <row r="277" spans="7:21" x14ac:dyDescent="0.2">
      <c r="G277" s="2">
        <f t="shared" si="70"/>
        <v>43376</v>
      </c>
      <c r="H277" s="3" t="str">
        <f t="shared" si="71"/>
        <v>Wednesday</v>
      </c>
      <c r="I277" s="3" t="str">
        <f t="shared" si="66"/>
        <v/>
      </c>
      <c r="J277" s="3" t="str">
        <f t="shared" si="67"/>
        <v/>
      </c>
      <c r="K277" s="3" t="str">
        <f t="shared" si="72"/>
        <v>Y</v>
      </c>
      <c r="M277" s="5">
        <v>43501</v>
      </c>
      <c r="P277" s="2">
        <f t="shared" si="73"/>
        <v>43376</v>
      </c>
      <c r="Q277" s="3" t="str">
        <f t="shared" si="74"/>
        <v>Wednesday</v>
      </c>
      <c r="R277" s="3" t="str">
        <f t="shared" si="68"/>
        <v/>
      </c>
      <c r="S277" s="3" t="str">
        <f t="shared" si="69"/>
        <v>Y</v>
      </c>
      <c r="U277" s="5">
        <v>43500</v>
      </c>
    </row>
    <row r="278" spans="7:21" x14ac:dyDescent="0.2">
      <c r="G278" s="2">
        <f t="shared" si="70"/>
        <v>43377</v>
      </c>
      <c r="H278" s="3" t="str">
        <f t="shared" si="71"/>
        <v>Thursday</v>
      </c>
      <c r="I278" s="3" t="str">
        <f t="shared" si="66"/>
        <v/>
      </c>
      <c r="J278" s="3" t="str">
        <f t="shared" si="67"/>
        <v/>
      </c>
      <c r="K278" s="3" t="str">
        <f t="shared" si="72"/>
        <v>Y</v>
      </c>
      <c r="M278" s="5">
        <v>43502</v>
      </c>
      <c r="P278" s="2">
        <f t="shared" si="73"/>
        <v>43377</v>
      </c>
      <c r="Q278" s="3" t="str">
        <f t="shared" si="74"/>
        <v>Thursday</v>
      </c>
      <c r="R278" s="3" t="str">
        <f t="shared" si="68"/>
        <v/>
      </c>
      <c r="S278" s="3" t="str">
        <f t="shared" si="69"/>
        <v>Y</v>
      </c>
      <c r="U278" s="5">
        <v>43501</v>
      </c>
    </row>
    <row r="279" spans="7:21" x14ac:dyDescent="0.2">
      <c r="G279" s="2">
        <f t="shared" si="70"/>
        <v>43378</v>
      </c>
      <c r="H279" s="3" t="str">
        <f t="shared" si="71"/>
        <v>Friday</v>
      </c>
      <c r="I279" s="3" t="str">
        <f t="shared" si="66"/>
        <v/>
      </c>
      <c r="J279" s="3" t="str">
        <f t="shared" si="67"/>
        <v/>
      </c>
      <c r="K279" s="3" t="str">
        <f t="shared" si="72"/>
        <v>Y</v>
      </c>
      <c r="M279" s="5">
        <v>43503</v>
      </c>
      <c r="P279" s="2">
        <f t="shared" si="73"/>
        <v>43378</v>
      </c>
      <c r="Q279" s="3" t="str">
        <f t="shared" si="74"/>
        <v>Friday</v>
      </c>
      <c r="R279" s="3" t="str">
        <f t="shared" si="68"/>
        <v/>
      </c>
      <c r="S279" s="3" t="str">
        <f t="shared" si="69"/>
        <v>Y</v>
      </c>
      <c r="U279" s="5">
        <v>43502</v>
      </c>
    </row>
    <row r="280" spans="7:21" x14ac:dyDescent="0.2">
      <c r="G280" s="2">
        <f t="shared" si="70"/>
        <v>43379</v>
      </c>
      <c r="H280" s="3" t="str">
        <f t="shared" si="71"/>
        <v>Saturday</v>
      </c>
      <c r="I280" s="3" t="str">
        <f t="shared" si="66"/>
        <v/>
      </c>
      <c r="J280" s="3" t="str">
        <f t="shared" si="67"/>
        <v/>
      </c>
      <c r="K280" s="3" t="str">
        <f t="shared" si="72"/>
        <v>N</v>
      </c>
      <c r="M280" s="5">
        <v>43504</v>
      </c>
      <c r="P280" s="2">
        <f t="shared" si="73"/>
        <v>43379</v>
      </c>
      <c r="Q280" s="3" t="str">
        <f t="shared" si="74"/>
        <v>Saturday</v>
      </c>
      <c r="R280" s="3" t="str">
        <f t="shared" si="68"/>
        <v/>
      </c>
      <c r="S280" s="3" t="str">
        <f t="shared" si="69"/>
        <v>N</v>
      </c>
      <c r="U280" s="5">
        <v>43503</v>
      </c>
    </row>
    <row r="281" spans="7:21" x14ac:dyDescent="0.2">
      <c r="G281" s="2">
        <f t="shared" si="70"/>
        <v>43380</v>
      </c>
      <c r="H281" s="3" t="str">
        <f t="shared" si="71"/>
        <v>Sunday</v>
      </c>
      <c r="I281" s="3" t="str">
        <f t="shared" si="66"/>
        <v/>
      </c>
      <c r="J281" s="3" t="str">
        <f t="shared" si="67"/>
        <v/>
      </c>
      <c r="K281" s="3" t="str">
        <f t="shared" si="72"/>
        <v>N</v>
      </c>
      <c r="M281" s="5">
        <v>43507</v>
      </c>
      <c r="P281" s="2">
        <f t="shared" si="73"/>
        <v>43380</v>
      </c>
      <c r="Q281" s="3" t="str">
        <f t="shared" si="74"/>
        <v>Sunday</v>
      </c>
      <c r="R281" s="3" t="str">
        <f t="shared" si="68"/>
        <v/>
      </c>
      <c r="S281" s="3" t="str">
        <f t="shared" si="69"/>
        <v>N</v>
      </c>
      <c r="U281" s="5">
        <v>43504</v>
      </c>
    </row>
    <row r="282" spans="7:21" x14ac:dyDescent="0.2">
      <c r="G282" s="2">
        <f t="shared" si="70"/>
        <v>43381</v>
      </c>
      <c r="H282" s="3" t="str">
        <f t="shared" si="71"/>
        <v>Monday</v>
      </c>
      <c r="I282" s="3" t="str">
        <f t="shared" si="66"/>
        <v/>
      </c>
      <c r="J282" s="3" t="str">
        <f t="shared" si="67"/>
        <v/>
      </c>
      <c r="K282" s="3" t="str">
        <f t="shared" si="72"/>
        <v>Y</v>
      </c>
      <c r="M282" s="5">
        <v>43508</v>
      </c>
      <c r="P282" s="2">
        <f t="shared" si="73"/>
        <v>43381</v>
      </c>
      <c r="Q282" s="3" t="str">
        <f t="shared" si="74"/>
        <v>Monday</v>
      </c>
      <c r="R282" s="3" t="str">
        <f t="shared" si="68"/>
        <v/>
      </c>
      <c r="S282" s="3" t="str">
        <f t="shared" si="69"/>
        <v>Y</v>
      </c>
      <c r="U282" s="5">
        <v>43507</v>
      </c>
    </row>
    <row r="283" spans="7:21" x14ac:dyDescent="0.2">
      <c r="G283" s="2">
        <f t="shared" si="70"/>
        <v>43382</v>
      </c>
      <c r="H283" s="3" t="str">
        <f t="shared" si="71"/>
        <v>Tuesday</v>
      </c>
      <c r="I283" s="3" t="str">
        <f t="shared" si="66"/>
        <v/>
      </c>
      <c r="J283" s="3" t="str">
        <f t="shared" si="67"/>
        <v/>
      </c>
      <c r="K283" s="3" t="str">
        <f t="shared" si="72"/>
        <v>Y</v>
      </c>
      <c r="M283" s="5">
        <v>43509</v>
      </c>
      <c r="P283" s="2">
        <f t="shared" si="73"/>
        <v>43382</v>
      </c>
      <c r="Q283" s="3" t="str">
        <f t="shared" si="74"/>
        <v>Tuesday</v>
      </c>
      <c r="R283" s="3" t="str">
        <f t="shared" si="68"/>
        <v/>
      </c>
      <c r="S283" s="3" t="str">
        <f t="shared" si="69"/>
        <v>Y</v>
      </c>
      <c r="U283" s="5">
        <v>43508</v>
      </c>
    </row>
    <row r="284" spans="7:21" x14ac:dyDescent="0.2">
      <c r="G284" s="2">
        <f t="shared" si="70"/>
        <v>43383</v>
      </c>
      <c r="H284" s="3" t="str">
        <f t="shared" si="71"/>
        <v>Wednesday</v>
      </c>
      <c r="I284" s="3" t="str">
        <f t="shared" si="66"/>
        <v/>
      </c>
      <c r="J284" s="3" t="str">
        <f t="shared" si="67"/>
        <v/>
      </c>
      <c r="K284" s="3" t="str">
        <f t="shared" si="72"/>
        <v>Y</v>
      </c>
      <c r="M284" s="5">
        <v>43510</v>
      </c>
      <c r="P284" s="2">
        <f t="shared" si="73"/>
        <v>43383</v>
      </c>
      <c r="Q284" s="3" t="str">
        <f t="shared" si="74"/>
        <v>Wednesday</v>
      </c>
      <c r="R284" s="3" t="str">
        <f t="shared" si="68"/>
        <v/>
      </c>
      <c r="S284" s="3" t="str">
        <f t="shared" si="69"/>
        <v>Y</v>
      </c>
      <c r="U284" s="5">
        <v>43509</v>
      </c>
    </row>
    <row r="285" spans="7:21" x14ac:dyDescent="0.2">
      <c r="G285" s="2">
        <f t="shared" si="70"/>
        <v>43384</v>
      </c>
      <c r="H285" s="3" t="str">
        <f t="shared" si="71"/>
        <v>Thursday</v>
      </c>
      <c r="I285" s="3" t="str">
        <f t="shared" si="66"/>
        <v/>
      </c>
      <c r="J285" s="3" t="str">
        <f t="shared" si="67"/>
        <v/>
      </c>
      <c r="K285" s="3" t="str">
        <f t="shared" si="72"/>
        <v>Y</v>
      </c>
      <c r="M285" s="5">
        <v>43511</v>
      </c>
      <c r="P285" s="2">
        <f t="shared" si="73"/>
        <v>43384</v>
      </c>
      <c r="Q285" s="3" t="str">
        <f t="shared" si="74"/>
        <v>Thursday</v>
      </c>
      <c r="R285" s="3" t="str">
        <f t="shared" si="68"/>
        <v/>
      </c>
      <c r="S285" s="3" t="str">
        <f t="shared" si="69"/>
        <v>Y</v>
      </c>
      <c r="U285" s="5">
        <v>43510</v>
      </c>
    </row>
    <row r="286" spans="7:21" x14ac:dyDescent="0.2">
      <c r="G286" s="2">
        <f t="shared" si="70"/>
        <v>43385</v>
      </c>
      <c r="H286" s="3" t="str">
        <f t="shared" si="71"/>
        <v>Friday</v>
      </c>
      <c r="I286" s="3" t="str">
        <f t="shared" si="66"/>
        <v/>
      </c>
      <c r="J286" s="3" t="str">
        <f t="shared" si="67"/>
        <v/>
      </c>
      <c r="K286" s="3" t="str">
        <f t="shared" si="72"/>
        <v>Y</v>
      </c>
      <c r="M286" s="5">
        <v>43514</v>
      </c>
      <c r="P286" s="2">
        <f t="shared" si="73"/>
        <v>43385</v>
      </c>
      <c r="Q286" s="3" t="str">
        <f t="shared" si="74"/>
        <v>Friday</v>
      </c>
      <c r="R286" s="3" t="str">
        <f t="shared" si="68"/>
        <v/>
      </c>
      <c r="S286" s="3" t="str">
        <f t="shared" si="69"/>
        <v>Y</v>
      </c>
      <c r="U286" s="5">
        <v>43511</v>
      </c>
    </row>
    <row r="287" spans="7:21" x14ac:dyDescent="0.2">
      <c r="G287" s="2">
        <f t="shared" si="70"/>
        <v>43386</v>
      </c>
      <c r="H287" s="3" t="str">
        <f t="shared" si="71"/>
        <v>Saturday</v>
      </c>
      <c r="I287" s="3" t="str">
        <f t="shared" si="66"/>
        <v/>
      </c>
      <c r="J287" s="3" t="str">
        <f t="shared" si="67"/>
        <v/>
      </c>
      <c r="K287" s="3" t="str">
        <f t="shared" si="72"/>
        <v>N</v>
      </c>
      <c r="M287" s="5">
        <v>43515</v>
      </c>
      <c r="P287" s="2">
        <f t="shared" si="73"/>
        <v>43386</v>
      </c>
      <c r="Q287" s="3" t="str">
        <f t="shared" si="74"/>
        <v>Saturday</v>
      </c>
      <c r="R287" s="3" t="str">
        <f t="shared" si="68"/>
        <v/>
      </c>
      <c r="S287" s="3" t="str">
        <f t="shared" si="69"/>
        <v>N</v>
      </c>
      <c r="U287" s="5">
        <v>43514</v>
      </c>
    </row>
    <row r="288" spans="7:21" x14ac:dyDescent="0.2">
      <c r="G288" s="2">
        <f t="shared" si="70"/>
        <v>43387</v>
      </c>
      <c r="H288" s="3" t="str">
        <f t="shared" si="71"/>
        <v>Sunday</v>
      </c>
      <c r="I288" s="3" t="str">
        <f t="shared" si="66"/>
        <v/>
      </c>
      <c r="J288" s="3" t="str">
        <f t="shared" si="67"/>
        <v/>
      </c>
      <c r="K288" s="3" t="str">
        <f t="shared" si="72"/>
        <v>N</v>
      </c>
      <c r="M288" s="5">
        <v>43516</v>
      </c>
      <c r="P288" s="2">
        <f t="shared" si="73"/>
        <v>43387</v>
      </c>
      <c r="Q288" s="3" t="str">
        <f t="shared" si="74"/>
        <v>Sunday</v>
      </c>
      <c r="R288" s="3" t="str">
        <f t="shared" si="68"/>
        <v/>
      </c>
      <c r="S288" s="3" t="str">
        <f t="shared" si="69"/>
        <v>N</v>
      </c>
      <c r="U288" s="5">
        <v>43515</v>
      </c>
    </row>
    <row r="289" spans="7:21" x14ac:dyDescent="0.2">
      <c r="G289" s="2">
        <f t="shared" si="70"/>
        <v>43388</v>
      </c>
      <c r="H289" s="3" t="str">
        <f t="shared" si="71"/>
        <v>Monday</v>
      </c>
      <c r="I289" s="3" t="str">
        <f t="shared" si="66"/>
        <v/>
      </c>
      <c r="J289" s="3" t="str">
        <f t="shared" si="67"/>
        <v/>
      </c>
      <c r="K289" s="3" t="str">
        <f t="shared" si="72"/>
        <v>Y</v>
      </c>
      <c r="M289" s="5">
        <v>43517</v>
      </c>
      <c r="P289" s="2">
        <f t="shared" si="73"/>
        <v>43388</v>
      </c>
      <c r="Q289" s="3" t="str">
        <f t="shared" si="74"/>
        <v>Monday</v>
      </c>
      <c r="R289" s="3" t="str">
        <f t="shared" si="68"/>
        <v/>
      </c>
      <c r="S289" s="3" t="str">
        <f t="shared" si="69"/>
        <v>Y</v>
      </c>
      <c r="U289" s="5">
        <v>43516</v>
      </c>
    </row>
    <row r="290" spans="7:21" x14ac:dyDescent="0.2">
      <c r="G290" s="2">
        <f t="shared" si="70"/>
        <v>43389</v>
      </c>
      <c r="H290" s="3" t="str">
        <f t="shared" si="71"/>
        <v>Tuesday</v>
      </c>
      <c r="I290" s="3" t="str">
        <f t="shared" si="66"/>
        <v/>
      </c>
      <c r="J290" s="3" t="str">
        <f t="shared" si="67"/>
        <v/>
      </c>
      <c r="K290" s="3" t="str">
        <f t="shared" si="72"/>
        <v>Y</v>
      </c>
      <c r="M290" s="5">
        <v>43518</v>
      </c>
      <c r="P290" s="2">
        <f t="shared" si="73"/>
        <v>43389</v>
      </c>
      <c r="Q290" s="3" t="str">
        <f t="shared" si="74"/>
        <v>Tuesday</v>
      </c>
      <c r="R290" s="3" t="str">
        <f t="shared" si="68"/>
        <v/>
      </c>
      <c r="S290" s="3" t="str">
        <f t="shared" si="69"/>
        <v>Y</v>
      </c>
      <c r="U290" s="5">
        <v>43517</v>
      </c>
    </row>
    <row r="291" spans="7:21" x14ac:dyDescent="0.2">
      <c r="G291" s="2">
        <f t="shared" si="70"/>
        <v>43390</v>
      </c>
      <c r="H291" s="3" t="str">
        <f t="shared" si="71"/>
        <v>Wednesday</v>
      </c>
      <c r="I291" s="3" t="str">
        <f t="shared" si="66"/>
        <v/>
      </c>
      <c r="J291" s="3" t="str">
        <f t="shared" si="67"/>
        <v/>
      </c>
      <c r="K291" s="3" t="str">
        <f t="shared" si="72"/>
        <v>Y</v>
      </c>
      <c r="M291" s="5">
        <v>43521</v>
      </c>
      <c r="P291" s="2">
        <f t="shared" si="73"/>
        <v>43390</v>
      </c>
      <c r="Q291" s="3" t="str">
        <f t="shared" si="74"/>
        <v>Wednesday</v>
      </c>
      <c r="R291" s="3" t="str">
        <f t="shared" si="68"/>
        <v/>
      </c>
      <c r="S291" s="3" t="str">
        <f t="shared" si="69"/>
        <v>Y</v>
      </c>
      <c r="U291" s="5">
        <v>43518</v>
      </c>
    </row>
    <row r="292" spans="7:21" x14ac:dyDescent="0.2">
      <c r="G292" s="2">
        <f t="shared" si="70"/>
        <v>43391</v>
      </c>
      <c r="H292" s="3" t="str">
        <f t="shared" si="71"/>
        <v>Thursday</v>
      </c>
      <c r="I292" s="3" t="str">
        <f t="shared" si="66"/>
        <v/>
      </c>
      <c r="J292" s="3" t="str">
        <f t="shared" si="67"/>
        <v/>
      </c>
      <c r="K292" s="3" t="str">
        <f t="shared" si="72"/>
        <v>Y</v>
      </c>
      <c r="M292" s="5">
        <v>43522</v>
      </c>
      <c r="P292" s="2">
        <f t="shared" si="73"/>
        <v>43391</v>
      </c>
      <c r="Q292" s="3" t="str">
        <f t="shared" si="74"/>
        <v>Thursday</v>
      </c>
      <c r="R292" s="3" t="str">
        <f t="shared" si="68"/>
        <v/>
      </c>
      <c r="S292" s="3" t="str">
        <f t="shared" si="69"/>
        <v>Y</v>
      </c>
      <c r="U292" s="5">
        <v>43521</v>
      </c>
    </row>
    <row r="293" spans="7:21" x14ac:dyDescent="0.2">
      <c r="G293" s="2">
        <f t="shared" si="70"/>
        <v>43392</v>
      </c>
      <c r="H293" s="3" t="str">
        <f t="shared" si="71"/>
        <v>Friday</v>
      </c>
      <c r="I293" s="3" t="str">
        <f t="shared" si="66"/>
        <v/>
      </c>
      <c r="J293" s="3" t="str">
        <f t="shared" si="67"/>
        <v/>
      </c>
      <c r="K293" s="3" t="str">
        <f t="shared" si="72"/>
        <v>Y</v>
      </c>
      <c r="M293" s="5">
        <v>43523</v>
      </c>
      <c r="P293" s="2">
        <f t="shared" si="73"/>
        <v>43392</v>
      </c>
      <c r="Q293" s="3" t="str">
        <f t="shared" si="74"/>
        <v>Friday</v>
      </c>
      <c r="R293" s="3" t="str">
        <f t="shared" si="68"/>
        <v/>
      </c>
      <c r="S293" s="3" t="str">
        <f t="shared" si="69"/>
        <v>Y</v>
      </c>
      <c r="U293" s="5">
        <v>43522</v>
      </c>
    </row>
    <row r="294" spans="7:21" x14ac:dyDescent="0.2">
      <c r="G294" s="2">
        <f t="shared" si="70"/>
        <v>43393</v>
      </c>
      <c r="H294" s="3" t="str">
        <f t="shared" si="71"/>
        <v>Saturday</v>
      </c>
      <c r="I294" s="3" t="str">
        <f t="shared" si="66"/>
        <v/>
      </c>
      <c r="J294" s="3" t="str">
        <f t="shared" si="67"/>
        <v/>
      </c>
      <c r="K294" s="3" t="str">
        <f t="shared" si="72"/>
        <v>N</v>
      </c>
      <c r="M294" s="5">
        <v>43524</v>
      </c>
      <c r="P294" s="2">
        <f t="shared" si="73"/>
        <v>43393</v>
      </c>
      <c r="Q294" s="3" t="str">
        <f t="shared" si="74"/>
        <v>Saturday</v>
      </c>
      <c r="R294" s="3" t="str">
        <f t="shared" si="68"/>
        <v/>
      </c>
      <c r="S294" s="3" t="str">
        <f t="shared" si="69"/>
        <v>N</v>
      </c>
      <c r="U294" s="5">
        <v>43523</v>
      </c>
    </row>
    <row r="295" spans="7:21" x14ac:dyDescent="0.2">
      <c r="G295" s="2">
        <f t="shared" si="70"/>
        <v>43394</v>
      </c>
      <c r="H295" s="3" t="str">
        <f t="shared" si="71"/>
        <v>Sunday</v>
      </c>
      <c r="I295" s="3" t="str">
        <f t="shared" si="66"/>
        <v/>
      </c>
      <c r="J295" s="3" t="str">
        <f t="shared" si="67"/>
        <v/>
      </c>
      <c r="K295" s="3" t="str">
        <f t="shared" si="72"/>
        <v>N</v>
      </c>
      <c r="M295" s="5">
        <v>43525</v>
      </c>
      <c r="P295" s="2">
        <f t="shared" si="73"/>
        <v>43394</v>
      </c>
      <c r="Q295" s="3" t="str">
        <f t="shared" si="74"/>
        <v>Sunday</v>
      </c>
      <c r="R295" s="3" t="str">
        <f t="shared" si="68"/>
        <v/>
      </c>
      <c r="S295" s="3" t="str">
        <f t="shared" si="69"/>
        <v>N</v>
      </c>
      <c r="U295" s="5">
        <v>43524</v>
      </c>
    </row>
    <row r="296" spans="7:21" x14ac:dyDescent="0.2">
      <c r="G296" s="2">
        <f t="shared" si="70"/>
        <v>43395</v>
      </c>
      <c r="H296" s="3" t="str">
        <f t="shared" si="71"/>
        <v>Monday</v>
      </c>
      <c r="I296" s="3" t="str">
        <f t="shared" si="66"/>
        <v/>
      </c>
      <c r="J296" s="3" t="str">
        <f t="shared" si="67"/>
        <v/>
      </c>
      <c r="K296" s="3" t="str">
        <f t="shared" si="72"/>
        <v>Y</v>
      </c>
      <c r="M296" s="5">
        <v>43528</v>
      </c>
      <c r="P296" s="2">
        <f t="shared" si="73"/>
        <v>43395</v>
      </c>
      <c r="Q296" s="3" t="str">
        <f t="shared" si="74"/>
        <v>Monday</v>
      </c>
      <c r="R296" s="3" t="str">
        <f t="shared" si="68"/>
        <v/>
      </c>
      <c r="S296" s="3" t="str">
        <f t="shared" si="69"/>
        <v>Y</v>
      </c>
      <c r="U296" s="5">
        <v>43525</v>
      </c>
    </row>
    <row r="297" spans="7:21" x14ac:dyDescent="0.2">
      <c r="G297" s="2">
        <f t="shared" si="70"/>
        <v>43396</v>
      </c>
      <c r="H297" s="3" t="str">
        <f t="shared" si="71"/>
        <v>Tuesday</v>
      </c>
      <c r="I297" s="3" t="str">
        <f t="shared" si="66"/>
        <v/>
      </c>
      <c r="J297" s="3" t="str">
        <f t="shared" si="67"/>
        <v/>
      </c>
      <c r="K297" s="3" t="str">
        <f t="shared" si="72"/>
        <v>Y</v>
      </c>
      <c r="M297" s="5">
        <v>43529</v>
      </c>
      <c r="P297" s="2">
        <f t="shared" si="73"/>
        <v>43396</v>
      </c>
      <c r="Q297" s="3" t="str">
        <f t="shared" si="74"/>
        <v>Tuesday</v>
      </c>
      <c r="R297" s="3" t="str">
        <f t="shared" si="68"/>
        <v/>
      </c>
      <c r="S297" s="3" t="str">
        <f t="shared" si="69"/>
        <v>Y</v>
      </c>
      <c r="U297" s="5">
        <v>43528</v>
      </c>
    </row>
    <row r="298" spans="7:21" x14ac:dyDescent="0.2">
      <c r="G298" s="2">
        <f t="shared" si="70"/>
        <v>43397</v>
      </c>
      <c r="H298" s="3" t="str">
        <f t="shared" si="71"/>
        <v>Wednesday</v>
      </c>
      <c r="I298" s="3" t="str">
        <f t="shared" si="66"/>
        <v/>
      </c>
      <c r="J298" s="3" t="str">
        <f t="shared" si="67"/>
        <v/>
      </c>
      <c r="K298" s="3" t="str">
        <f t="shared" si="72"/>
        <v>Y</v>
      </c>
      <c r="M298" s="5">
        <v>43530</v>
      </c>
      <c r="P298" s="2">
        <f t="shared" si="73"/>
        <v>43397</v>
      </c>
      <c r="Q298" s="3" t="str">
        <f t="shared" si="74"/>
        <v>Wednesday</v>
      </c>
      <c r="R298" s="3" t="str">
        <f t="shared" si="68"/>
        <v/>
      </c>
      <c r="S298" s="3" t="str">
        <f t="shared" si="69"/>
        <v>Y</v>
      </c>
      <c r="U298" s="5">
        <v>43529</v>
      </c>
    </row>
    <row r="299" spans="7:21" x14ac:dyDescent="0.2">
      <c r="G299" s="2">
        <f t="shared" si="70"/>
        <v>43398</v>
      </c>
      <c r="H299" s="3" t="str">
        <f t="shared" si="71"/>
        <v>Thursday</v>
      </c>
      <c r="I299" s="3" t="str">
        <f t="shared" si="66"/>
        <v/>
      </c>
      <c r="J299" s="3" t="str">
        <f t="shared" si="67"/>
        <v/>
      </c>
      <c r="K299" s="3" t="str">
        <f t="shared" si="72"/>
        <v>Y</v>
      </c>
      <c r="M299" s="5">
        <v>43531</v>
      </c>
      <c r="P299" s="2">
        <f t="shared" si="73"/>
        <v>43398</v>
      </c>
      <c r="Q299" s="3" t="str">
        <f t="shared" si="74"/>
        <v>Thursday</v>
      </c>
      <c r="R299" s="3" t="str">
        <f t="shared" si="68"/>
        <v/>
      </c>
      <c r="S299" s="3" t="str">
        <f t="shared" si="69"/>
        <v>Y</v>
      </c>
      <c r="U299" s="5">
        <v>43530</v>
      </c>
    </row>
    <row r="300" spans="7:21" x14ac:dyDescent="0.2">
      <c r="G300" s="2">
        <f t="shared" si="70"/>
        <v>43399</v>
      </c>
      <c r="H300" s="3" t="str">
        <f t="shared" si="71"/>
        <v>Friday</v>
      </c>
      <c r="I300" s="3" t="str">
        <f t="shared" si="66"/>
        <v/>
      </c>
      <c r="J300" s="3" t="str">
        <f t="shared" si="67"/>
        <v/>
      </c>
      <c r="K300" s="3" t="str">
        <f t="shared" si="72"/>
        <v>Y</v>
      </c>
      <c r="M300" s="5">
        <v>43532</v>
      </c>
      <c r="P300" s="2">
        <f t="shared" si="73"/>
        <v>43399</v>
      </c>
      <c r="Q300" s="3" t="str">
        <f t="shared" si="74"/>
        <v>Friday</v>
      </c>
      <c r="R300" s="3" t="str">
        <f t="shared" si="68"/>
        <v/>
      </c>
      <c r="S300" s="3" t="str">
        <f t="shared" si="69"/>
        <v>Y</v>
      </c>
      <c r="U300" s="5">
        <v>43531</v>
      </c>
    </row>
    <row r="301" spans="7:21" x14ac:dyDescent="0.2">
      <c r="G301" s="2">
        <f t="shared" si="70"/>
        <v>43400</v>
      </c>
      <c r="H301" s="3" t="str">
        <f t="shared" si="71"/>
        <v>Saturday</v>
      </c>
      <c r="I301" s="3" t="str">
        <f t="shared" si="66"/>
        <v/>
      </c>
      <c r="J301" s="3" t="str">
        <f t="shared" si="67"/>
        <v/>
      </c>
      <c r="K301" s="3" t="str">
        <f t="shared" si="72"/>
        <v>N</v>
      </c>
      <c r="M301" s="5">
        <v>43536</v>
      </c>
      <c r="P301" s="2">
        <f t="shared" si="73"/>
        <v>43400</v>
      </c>
      <c r="Q301" s="3" t="str">
        <f t="shared" si="74"/>
        <v>Saturday</v>
      </c>
      <c r="R301" s="3" t="str">
        <f t="shared" si="68"/>
        <v/>
      </c>
      <c r="S301" s="3" t="str">
        <f t="shared" si="69"/>
        <v>N</v>
      </c>
      <c r="U301" s="5">
        <v>43532</v>
      </c>
    </row>
    <row r="302" spans="7:21" x14ac:dyDescent="0.2">
      <c r="G302" s="2">
        <f t="shared" si="70"/>
        <v>43401</v>
      </c>
      <c r="H302" s="3" t="str">
        <f t="shared" si="71"/>
        <v>Sunday</v>
      </c>
      <c r="I302" s="3" t="str">
        <f t="shared" si="66"/>
        <v/>
      </c>
      <c r="J302" s="3" t="str">
        <f t="shared" si="67"/>
        <v/>
      </c>
      <c r="K302" s="3" t="str">
        <f t="shared" si="72"/>
        <v>N</v>
      </c>
      <c r="M302" s="5">
        <v>43537</v>
      </c>
      <c r="P302" s="2">
        <f t="shared" si="73"/>
        <v>43401</v>
      </c>
      <c r="Q302" s="3" t="str">
        <f t="shared" si="74"/>
        <v>Sunday</v>
      </c>
      <c r="R302" s="3" t="str">
        <f t="shared" si="68"/>
        <v/>
      </c>
      <c r="S302" s="3" t="str">
        <f t="shared" si="69"/>
        <v>N</v>
      </c>
      <c r="U302" s="5">
        <v>43535</v>
      </c>
    </row>
    <row r="303" spans="7:21" x14ac:dyDescent="0.2">
      <c r="G303" s="2">
        <f t="shared" si="70"/>
        <v>43402</v>
      </c>
      <c r="H303" s="3" t="str">
        <f t="shared" si="71"/>
        <v>Monday</v>
      </c>
      <c r="I303" s="3" t="str">
        <f t="shared" si="66"/>
        <v/>
      </c>
      <c r="J303" s="3" t="str">
        <f t="shared" si="67"/>
        <v/>
      </c>
      <c r="K303" s="3" t="str">
        <f t="shared" si="72"/>
        <v>Y</v>
      </c>
      <c r="M303" s="5">
        <v>43538</v>
      </c>
      <c r="P303" s="2">
        <f t="shared" si="73"/>
        <v>43402</v>
      </c>
      <c r="Q303" s="3" t="str">
        <f t="shared" si="74"/>
        <v>Monday</v>
      </c>
      <c r="R303" s="3" t="str">
        <f t="shared" si="68"/>
        <v/>
      </c>
      <c r="S303" s="3" t="str">
        <f t="shared" si="69"/>
        <v>Y</v>
      </c>
      <c r="U303" s="5">
        <v>43536</v>
      </c>
    </row>
    <row r="304" spans="7:21" x14ac:dyDescent="0.2">
      <c r="G304" s="2">
        <f t="shared" si="70"/>
        <v>43403</v>
      </c>
      <c r="H304" s="3" t="str">
        <f t="shared" si="71"/>
        <v>Tuesday</v>
      </c>
      <c r="I304" s="3" t="str">
        <f t="shared" si="66"/>
        <v/>
      </c>
      <c r="J304" s="3" t="str">
        <f t="shared" si="67"/>
        <v/>
      </c>
      <c r="K304" s="3" t="str">
        <f t="shared" si="72"/>
        <v>Y</v>
      </c>
      <c r="M304" s="5">
        <v>43539</v>
      </c>
      <c r="P304" s="2">
        <f t="shared" si="73"/>
        <v>43403</v>
      </c>
      <c r="Q304" s="3" t="str">
        <f t="shared" si="74"/>
        <v>Tuesday</v>
      </c>
      <c r="R304" s="3" t="str">
        <f t="shared" si="68"/>
        <v/>
      </c>
      <c r="S304" s="3" t="str">
        <f t="shared" si="69"/>
        <v>Y</v>
      </c>
      <c r="U304" s="5">
        <v>43537</v>
      </c>
    </row>
    <row r="305" spans="7:21" x14ac:dyDescent="0.2">
      <c r="G305" s="2">
        <f t="shared" si="70"/>
        <v>43404</v>
      </c>
      <c r="H305" s="3" t="str">
        <f t="shared" si="71"/>
        <v>Wednesday</v>
      </c>
      <c r="I305" s="3" t="str">
        <f t="shared" si="66"/>
        <v/>
      </c>
      <c r="J305" s="3" t="str">
        <f t="shared" si="67"/>
        <v/>
      </c>
      <c r="K305" s="3" t="str">
        <f t="shared" si="72"/>
        <v>Y</v>
      </c>
      <c r="M305" s="5">
        <v>43542</v>
      </c>
      <c r="P305" s="2">
        <f t="shared" si="73"/>
        <v>43404</v>
      </c>
      <c r="Q305" s="3" t="str">
        <f t="shared" si="74"/>
        <v>Wednesday</v>
      </c>
      <c r="R305" s="3" t="str">
        <f t="shared" si="68"/>
        <v/>
      </c>
      <c r="S305" s="3" t="str">
        <f t="shared" si="69"/>
        <v>Y</v>
      </c>
      <c r="U305" s="5">
        <v>43538</v>
      </c>
    </row>
    <row r="306" spans="7:21" x14ac:dyDescent="0.2">
      <c r="G306" s="2">
        <f t="shared" si="70"/>
        <v>43405</v>
      </c>
      <c r="H306" s="3" t="str">
        <f t="shared" si="71"/>
        <v>Thursday</v>
      </c>
      <c r="I306" s="3" t="str">
        <f t="shared" si="66"/>
        <v/>
      </c>
      <c r="J306" s="3" t="str">
        <f t="shared" si="67"/>
        <v/>
      </c>
      <c r="K306" s="3" t="str">
        <f t="shared" si="72"/>
        <v>Y</v>
      </c>
      <c r="M306" s="5">
        <v>43543</v>
      </c>
      <c r="P306" s="2">
        <f t="shared" si="73"/>
        <v>43405</v>
      </c>
      <c r="Q306" s="3" t="str">
        <f t="shared" si="74"/>
        <v>Thursday</v>
      </c>
      <c r="R306" s="3" t="str">
        <f t="shared" si="68"/>
        <v/>
      </c>
      <c r="S306" s="3" t="str">
        <f t="shared" si="69"/>
        <v>Y</v>
      </c>
      <c r="U306" s="5">
        <v>43539</v>
      </c>
    </row>
    <row r="307" spans="7:21" x14ac:dyDescent="0.2">
      <c r="G307" s="2">
        <f t="shared" si="70"/>
        <v>43406</v>
      </c>
      <c r="H307" s="3" t="str">
        <f t="shared" si="71"/>
        <v>Friday</v>
      </c>
      <c r="I307" s="3" t="str">
        <f t="shared" si="66"/>
        <v/>
      </c>
      <c r="J307" s="3" t="str">
        <f t="shared" si="67"/>
        <v/>
      </c>
      <c r="K307" s="3" t="str">
        <f t="shared" si="72"/>
        <v>Y</v>
      </c>
      <c r="M307" s="5">
        <v>43544</v>
      </c>
      <c r="P307" s="2">
        <f t="shared" si="73"/>
        <v>43406</v>
      </c>
      <c r="Q307" s="3" t="str">
        <f t="shared" si="74"/>
        <v>Friday</v>
      </c>
      <c r="R307" s="3" t="str">
        <f t="shared" si="68"/>
        <v/>
      </c>
      <c r="S307" s="3" t="str">
        <f t="shared" si="69"/>
        <v>Y</v>
      </c>
      <c r="U307" s="5">
        <v>43542</v>
      </c>
    </row>
    <row r="308" spans="7:21" x14ac:dyDescent="0.2">
      <c r="G308" s="2">
        <f t="shared" si="70"/>
        <v>43407</v>
      </c>
      <c r="H308" s="3" t="str">
        <f t="shared" si="71"/>
        <v>Saturday</v>
      </c>
      <c r="I308" s="3" t="str">
        <f t="shared" si="66"/>
        <v/>
      </c>
      <c r="J308" s="3" t="str">
        <f t="shared" si="67"/>
        <v/>
      </c>
      <c r="K308" s="3" t="str">
        <f t="shared" si="72"/>
        <v>N</v>
      </c>
      <c r="M308" s="5">
        <v>43545</v>
      </c>
      <c r="P308" s="2">
        <f t="shared" si="73"/>
        <v>43407</v>
      </c>
      <c r="Q308" s="3" t="str">
        <f t="shared" si="74"/>
        <v>Saturday</v>
      </c>
      <c r="R308" s="3" t="str">
        <f t="shared" si="68"/>
        <v/>
      </c>
      <c r="S308" s="3" t="str">
        <f t="shared" si="69"/>
        <v>N</v>
      </c>
      <c r="U308" s="5">
        <v>43543</v>
      </c>
    </row>
    <row r="309" spans="7:21" x14ac:dyDescent="0.2">
      <c r="G309" s="2">
        <f t="shared" si="70"/>
        <v>43408</v>
      </c>
      <c r="H309" s="3" t="str">
        <f t="shared" si="71"/>
        <v>Sunday</v>
      </c>
      <c r="I309" s="3" t="str">
        <f t="shared" si="66"/>
        <v/>
      </c>
      <c r="J309" s="3" t="str">
        <f t="shared" si="67"/>
        <v/>
      </c>
      <c r="K309" s="3" t="str">
        <f t="shared" si="72"/>
        <v>N</v>
      </c>
      <c r="M309" s="5">
        <v>43546</v>
      </c>
      <c r="P309" s="2">
        <f t="shared" si="73"/>
        <v>43408</v>
      </c>
      <c r="Q309" s="3" t="str">
        <f t="shared" si="74"/>
        <v>Sunday</v>
      </c>
      <c r="R309" s="3" t="str">
        <f t="shared" si="68"/>
        <v/>
      </c>
      <c r="S309" s="3" t="str">
        <f t="shared" si="69"/>
        <v>N</v>
      </c>
      <c r="U309" s="5">
        <v>43544</v>
      </c>
    </row>
    <row r="310" spans="7:21" x14ac:dyDescent="0.2">
      <c r="G310" s="2">
        <f t="shared" si="70"/>
        <v>43409</v>
      </c>
      <c r="H310" s="3" t="str">
        <f t="shared" si="71"/>
        <v>Monday</v>
      </c>
      <c r="I310" s="3" t="str">
        <f t="shared" si="66"/>
        <v/>
      </c>
      <c r="J310" s="3" t="str">
        <f t="shared" si="67"/>
        <v/>
      </c>
      <c r="K310" s="3" t="str">
        <f t="shared" si="72"/>
        <v>Y</v>
      </c>
      <c r="M310" s="5">
        <v>43549</v>
      </c>
      <c r="P310" s="2">
        <f t="shared" si="73"/>
        <v>43409</v>
      </c>
      <c r="Q310" s="3" t="str">
        <f t="shared" si="74"/>
        <v>Monday</v>
      </c>
      <c r="R310" s="3" t="str">
        <f t="shared" si="68"/>
        <v/>
      </c>
      <c r="S310" s="3" t="str">
        <f t="shared" si="69"/>
        <v>Y</v>
      </c>
      <c r="U310" s="5">
        <v>43545</v>
      </c>
    </row>
    <row r="311" spans="7:21" x14ac:dyDescent="0.2">
      <c r="G311" s="2">
        <f t="shared" si="70"/>
        <v>43410</v>
      </c>
      <c r="H311" s="3" t="str">
        <f t="shared" si="71"/>
        <v>Tuesday</v>
      </c>
      <c r="I311" s="3" t="str">
        <f t="shared" si="66"/>
        <v/>
      </c>
      <c r="J311" s="3" t="str">
        <f t="shared" si="67"/>
        <v/>
      </c>
      <c r="K311" s="3" t="str">
        <f t="shared" si="72"/>
        <v>Y</v>
      </c>
      <c r="M311" s="5">
        <v>43550</v>
      </c>
      <c r="P311" s="2">
        <f t="shared" si="73"/>
        <v>43410</v>
      </c>
      <c r="Q311" s="3" t="str">
        <f t="shared" si="74"/>
        <v>Tuesday</v>
      </c>
      <c r="R311" s="3" t="str">
        <f t="shared" si="68"/>
        <v/>
      </c>
      <c r="S311" s="3" t="str">
        <f t="shared" si="69"/>
        <v>Y</v>
      </c>
      <c r="U311" s="5">
        <v>43546</v>
      </c>
    </row>
    <row r="312" spans="7:21" x14ac:dyDescent="0.2">
      <c r="G312" s="2">
        <f t="shared" si="70"/>
        <v>43411</v>
      </c>
      <c r="H312" s="3" t="str">
        <f t="shared" si="71"/>
        <v>Wednesday</v>
      </c>
      <c r="I312" s="3" t="str">
        <f t="shared" si="66"/>
        <v/>
      </c>
      <c r="J312" s="3" t="str">
        <f t="shared" si="67"/>
        <v/>
      </c>
      <c r="K312" s="3" t="str">
        <f t="shared" si="72"/>
        <v>Y</v>
      </c>
      <c r="M312" s="5">
        <v>43551</v>
      </c>
      <c r="P312" s="2">
        <f t="shared" si="73"/>
        <v>43411</v>
      </c>
      <c r="Q312" s="3" t="str">
        <f t="shared" si="74"/>
        <v>Wednesday</v>
      </c>
      <c r="R312" s="3" t="str">
        <f t="shared" si="68"/>
        <v/>
      </c>
      <c r="S312" s="3" t="str">
        <f t="shared" si="69"/>
        <v>Y</v>
      </c>
      <c r="U312" s="5">
        <v>43549</v>
      </c>
    </row>
    <row r="313" spans="7:21" x14ac:dyDescent="0.2">
      <c r="G313" s="2">
        <f t="shared" si="70"/>
        <v>43412</v>
      </c>
      <c r="H313" s="3" t="str">
        <f t="shared" si="71"/>
        <v>Thursday</v>
      </c>
      <c r="I313" s="3" t="str">
        <f t="shared" si="66"/>
        <v/>
      </c>
      <c r="J313" s="3" t="str">
        <f t="shared" si="67"/>
        <v/>
      </c>
      <c r="K313" s="3" t="str">
        <f t="shared" si="72"/>
        <v>Y</v>
      </c>
      <c r="M313" s="5">
        <v>43552</v>
      </c>
      <c r="P313" s="2">
        <f t="shared" si="73"/>
        <v>43412</v>
      </c>
      <c r="Q313" s="3" t="str">
        <f t="shared" si="74"/>
        <v>Thursday</v>
      </c>
      <c r="R313" s="3" t="str">
        <f t="shared" si="68"/>
        <v/>
      </c>
      <c r="S313" s="3" t="str">
        <f t="shared" si="69"/>
        <v>Y</v>
      </c>
      <c r="U313" s="5">
        <v>43550</v>
      </c>
    </row>
    <row r="314" spans="7:21" x14ac:dyDescent="0.2">
      <c r="G314" s="2">
        <f t="shared" si="70"/>
        <v>43413</v>
      </c>
      <c r="H314" s="3" t="str">
        <f t="shared" si="71"/>
        <v>Friday</v>
      </c>
      <c r="I314" s="3" t="str">
        <f t="shared" si="66"/>
        <v/>
      </c>
      <c r="J314" s="3" t="str">
        <f t="shared" si="67"/>
        <v/>
      </c>
      <c r="K314" s="3" t="str">
        <f t="shared" si="72"/>
        <v>Y</v>
      </c>
      <c r="M314" s="5">
        <v>43553</v>
      </c>
      <c r="P314" s="2">
        <f t="shared" si="73"/>
        <v>43413</v>
      </c>
      <c r="Q314" s="3" t="str">
        <f t="shared" si="74"/>
        <v>Friday</v>
      </c>
      <c r="R314" s="3" t="str">
        <f t="shared" si="68"/>
        <v/>
      </c>
      <c r="S314" s="3" t="str">
        <f t="shared" si="69"/>
        <v>Y</v>
      </c>
      <c r="U314" s="5">
        <v>43551</v>
      </c>
    </row>
    <row r="315" spans="7:21" x14ac:dyDescent="0.2">
      <c r="G315" s="2">
        <f t="shared" si="70"/>
        <v>43414</v>
      </c>
      <c r="H315" s="3" t="str">
        <f t="shared" si="71"/>
        <v>Saturday</v>
      </c>
      <c r="I315" s="3" t="str">
        <f t="shared" si="66"/>
        <v/>
      </c>
      <c r="J315" s="3" t="str">
        <f t="shared" si="67"/>
        <v/>
      </c>
      <c r="K315" s="3" t="str">
        <f t="shared" si="72"/>
        <v>N</v>
      </c>
      <c r="M315" s="5">
        <v>43556</v>
      </c>
      <c r="P315" s="2">
        <f t="shared" si="73"/>
        <v>43414</v>
      </c>
      <c r="Q315" s="3" t="str">
        <f t="shared" si="74"/>
        <v>Saturday</v>
      </c>
      <c r="R315" s="3" t="str">
        <f t="shared" si="68"/>
        <v/>
      </c>
      <c r="S315" s="3" t="str">
        <f t="shared" si="69"/>
        <v>N</v>
      </c>
      <c r="U315" s="5">
        <v>43552</v>
      </c>
    </row>
    <row r="316" spans="7:21" x14ac:dyDescent="0.2">
      <c r="G316" s="2">
        <f t="shared" si="70"/>
        <v>43415</v>
      </c>
      <c r="H316" s="3" t="str">
        <f t="shared" si="71"/>
        <v>Sunday</v>
      </c>
      <c r="I316" s="3" t="str">
        <f t="shared" si="66"/>
        <v/>
      </c>
      <c r="J316" s="3" t="str">
        <f t="shared" si="67"/>
        <v/>
      </c>
      <c r="K316" s="3" t="str">
        <f t="shared" si="72"/>
        <v>N</v>
      </c>
      <c r="M316" s="5">
        <v>43557</v>
      </c>
      <c r="P316" s="2">
        <f t="shared" si="73"/>
        <v>43415</v>
      </c>
      <c r="Q316" s="3" t="str">
        <f t="shared" si="74"/>
        <v>Sunday</v>
      </c>
      <c r="R316" s="3" t="str">
        <f t="shared" si="68"/>
        <v/>
      </c>
      <c r="S316" s="3" t="str">
        <f t="shared" si="69"/>
        <v>N</v>
      </c>
      <c r="U316" s="5">
        <v>43553</v>
      </c>
    </row>
    <row r="317" spans="7:21" x14ac:dyDescent="0.2">
      <c r="G317" s="2">
        <f t="shared" si="70"/>
        <v>43416</v>
      </c>
      <c r="H317" s="3" t="str">
        <f t="shared" si="71"/>
        <v>Monday</v>
      </c>
      <c r="I317" s="3" t="str">
        <f t="shared" si="66"/>
        <v/>
      </c>
      <c r="J317" s="3" t="str">
        <f t="shared" si="67"/>
        <v/>
      </c>
      <c r="K317" s="3" t="str">
        <f t="shared" si="72"/>
        <v>Y</v>
      </c>
      <c r="M317" s="5">
        <v>43558</v>
      </c>
      <c r="P317" s="2">
        <f t="shared" si="73"/>
        <v>43416</v>
      </c>
      <c r="Q317" s="3" t="str">
        <f t="shared" si="74"/>
        <v>Monday</v>
      </c>
      <c r="R317" s="3" t="str">
        <f t="shared" si="68"/>
        <v/>
      </c>
      <c r="S317" s="3" t="str">
        <f t="shared" si="69"/>
        <v>Y</v>
      </c>
      <c r="U317" s="5">
        <v>43556</v>
      </c>
    </row>
    <row r="318" spans="7:21" x14ac:dyDescent="0.2">
      <c r="G318" s="2">
        <f t="shared" si="70"/>
        <v>43417</v>
      </c>
      <c r="H318" s="3" t="str">
        <f t="shared" si="71"/>
        <v>Tuesday</v>
      </c>
      <c r="I318" s="3" t="str">
        <f t="shared" si="66"/>
        <v/>
      </c>
      <c r="J318" s="3" t="str">
        <f t="shared" si="67"/>
        <v/>
      </c>
      <c r="K318" s="3" t="str">
        <f t="shared" si="72"/>
        <v>Y</v>
      </c>
      <c r="M318" s="5">
        <v>43559</v>
      </c>
      <c r="P318" s="2">
        <f t="shared" si="73"/>
        <v>43417</v>
      </c>
      <c r="Q318" s="3" t="str">
        <f t="shared" si="74"/>
        <v>Tuesday</v>
      </c>
      <c r="R318" s="3" t="str">
        <f t="shared" si="68"/>
        <v/>
      </c>
      <c r="S318" s="3" t="str">
        <f t="shared" si="69"/>
        <v>Y</v>
      </c>
      <c r="U318" s="5">
        <v>43557</v>
      </c>
    </row>
    <row r="319" spans="7:21" x14ac:dyDescent="0.2">
      <c r="G319" s="2">
        <f t="shared" si="70"/>
        <v>43418</v>
      </c>
      <c r="H319" s="3" t="str">
        <f t="shared" si="71"/>
        <v>Wednesday</v>
      </c>
      <c r="I319" s="3" t="str">
        <f t="shared" si="66"/>
        <v/>
      </c>
      <c r="J319" s="3" t="str">
        <f t="shared" si="67"/>
        <v/>
      </c>
      <c r="K319" s="3" t="str">
        <f t="shared" si="72"/>
        <v>Y</v>
      </c>
      <c r="M319" s="5">
        <v>43560</v>
      </c>
      <c r="P319" s="2">
        <f t="shared" si="73"/>
        <v>43418</v>
      </c>
      <c r="Q319" s="3" t="str">
        <f t="shared" si="74"/>
        <v>Wednesday</v>
      </c>
      <c r="R319" s="3" t="str">
        <f t="shared" si="68"/>
        <v/>
      </c>
      <c r="S319" s="3" t="str">
        <f t="shared" si="69"/>
        <v>Y</v>
      </c>
      <c r="U319" s="5">
        <v>43558</v>
      </c>
    </row>
    <row r="320" spans="7:21" x14ac:dyDescent="0.2">
      <c r="G320" s="2">
        <f t="shared" si="70"/>
        <v>43419</v>
      </c>
      <c r="H320" s="3" t="str">
        <f t="shared" si="71"/>
        <v>Thursday</v>
      </c>
      <c r="I320" s="3" t="str">
        <f t="shared" si="66"/>
        <v/>
      </c>
      <c r="J320" s="3" t="str">
        <f t="shared" si="67"/>
        <v/>
      </c>
      <c r="K320" s="3" t="str">
        <f t="shared" si="72"/>
        <v>Y</v>
      </c>
      <c r="M320" s="5">
        <v>43563</v>
      </c>
      <c r="P320" s="2">
        <f t="shared" si="73"/>
        <v>43419</v>
      </c>
      <c r="Q320" s="3" t="str">
        <f t="shared" si="74"/>
        <v>Thursday</v>
      </c>
      <c r="R320" s="3" t="str">
        <f t="shared" si="68"/>
        <v/>
      </c>
      <c r="S320" s="3" t="str">
        <f t="shared" si="69"/>
        <v>Y</v>
      </c>
      <c r="U320" s="5">
        <v>43559</v>
      </c>
    </row>
    <row r="321" spans="7:21" x14ac:dyDescent="0.2">
      <c r="G321" s="2">
        <f t="shared" si="70"/>
        <v>43420</v>
      </c>
      <c r="H321" s="3" t="str">
        <f t="shared" si="71"/>
        <v>Friday</v>
      </c>
      <c r="I321" s="3" t="str">
        <f t="shared" si="66"/>
        <v/>
      </c>
      <c r="J321" s="3" t="str">
        <f t="shared" si="67"/>
        <v/>
      </c>
      <c r="K321" s="3" t="str">
        <f t="shared" si="72"/>
        <v>Y</v>
      </c>
      <c r="M321" s="5">
        <v>43564</v>
      </c>
      <c r="P321" s="2">
        <f t="shared" si="73"/>
        <v>43420</v>
      </c>
      <c r="Q321" s="3" t="str">
        <f t="shared" si="74"/>
        <v>Friday</v>
      </c>
      <c r="R321" s="3" t="str">
        <f t="shared" si="68"/>
        <v/>
      </c>
      <c r="S321" s="3" t="str">
        <f t="shared" si="69"/>
        <v>Y</v>
      </c>
      <c r="U321" s="5">
        <v>43560</v>
      </c>
    </row>
    <row r="322" spans="7:21" x14ac:dyDescent="0.2">
      <c r="G322" s="2">
        <f t="shared" si="70"/>
        <v>43421</v>
      </c>
      <c r="H322" s="3" t="str">
        <f t="shared" si="71"/>
        <v>Saturday</v>
      </c>
      <c r="I322" s="3" t="str">
        <f t="shared" ref="I322:I385" si="75">IFERROR(VLOOKUP(G322,tblRef_AdelaidePublicHoliday,2,0),"")</f>
        <v/>
      </c>
      <c r="J322" s="3" t="str">
        <f t="shared" ref="J322:J385" si="76">IFERROR(VLOOKUP(G322,tblRef_SydneyPublicHoliday,2,0),"")</f>
        <v/>
      </c>
      <c r="K322" s="3" t="str">
        <f t="shared" si="72"/>
        <v>N</v>
      </c>
      <c r="M322" s="5">
        <v>43565</v>
      </c>
      <c r="P322" s="2">
        <f t="shared" si="73"/>
        <v>43421</v>
      </c>
      <c r="Q322" s="3" t="str">
        <f t="shared" si="74"/>
        <v>Saturday</v>
      </c>
      <c r="R322" s="3" t="str">
        <f t="shared" ref="R322:R385" si="77">IFERROR(VLOOKUP(P322,tblRef_SydneyPublicHoliday,2,0),"")</f>
        <v/>
      </c>
      <c r="S322" s="3" t="str">
        <f t="shared" si="69"/>
        <v>N</v>
      </c>
      <c r="U322" s="5">
        <v>43563</v>
      </c>
    </row>
    <row r="323" spans="7:21" x14ac:dyDescent="0.2">
      <c r="G323" s="2">
        <f t="shared" si="70"/>
        <v>43422</v>
      </c>
      <c r="H323" s="3" t="str">
        <f t="shared" si="71"/>
        <v>Sunday</v>
      </c>
      <c r="I323" s="3" t="str">
        <f t="shared" si="75"/>
        <v/>
      </c>
      <c r="J323" s="3" t="str">
        <f t="shared" si="76"/>
        <v/>
      </c>
      <c r="K323" s="3" t="str">
        <f t="shared" si="72"/>
        <v>N</v>
      </c>
      <c r="M323" s="5">
        <v>43566</v>
      </c>
      <c r="P323" s="2">
        <f t="shared" si="73"/>
        <v>43422</v>
      </c>
      <c r="Q323" s="3" t="str">
        <f t="shared" si="74"/>
        <v>Sunday</v>
      </c>
      <c r="R323" s="3" t="str">
        <f t="shared" si="77"/>
        <v/>
      </c>
      <c r="S323" s="3" t="str">
        <f t="shared" ref="S323:S386" si="78">IF(AND(Q323&lt;&gt;"Saturday",Q323&lt;&gt;"Sunday",R323=""),"Y","N")</f>
        <v>N</v>
      </c>
      <c r="U323" s="5">
        <v>43564</v>
      </c>
    </row>
    <row r="324" spans="7:21" x14ac:dyDescent="0.2">
      <c r="G324" s="2">
        <f t="shared" ref="G324:G387" si="79">G323+1</f>
        <v>43423</v>
      </c>
      <c r="H324" s="3" t="str">
        <f t="shared" ref="H324:H387" si="80">TEXT(G324,"dddd")</f>
        <v>Monday</v>
      </c>
      <c r="I324" s="3" t="str">
        <f t="shared" si="75"/>
        <v/>
      </c>
      <c r="J324" s="3" t="str">
        <f t="shared" si="76"/>
        <v/>
      </c>
      <c r="K324" s="3" t="str">
        <f t="shared" ref="K324:K387" si="81">IF(AND(H324&lt;&gt;"Saturday",H324&lt;&gt;"Sunday",I324="",J324=""),"Y","N")</f>
        <v>Y</v>
      </c>
      <c r="M324" s="5">
        <v>43567</v>
      </c>
      <c r="P324" s="2">
        <f t="shared" ref="P324:P387" si="82">P323+1</f>
        <v>43423</v>
      </c>
      <c r="Q324" s="3" t="str">
        <f t="shared" ref="Q324:Q387" si="83">TEXT(P324,"dddd")</f>
        <v>Monday</v>
      </c>
      <c r="R324" s="3" t="str">
        <f t="shared" si="77"/>
        <v/>
      </c>
      <c r="S324" s="3" t="str">
        <f t="shared" si="78"/>
        <v>Y</v>
      </c>
      <c r="U324" s="5">
        <v>43565</v>
      </c>
    </row>
    <row r="325" spans="7:21" x14ac:dyDescent="0.2">
      <c r="G325" s="2">
        <f t="shared" si="79"/>
        <v>43424</v>
      </c>
      <c r="H325" s="3" t="str">
        <f t="shared" si="80"/>
        <v>Tuesday</v>
      </c>
      <c r="I325" s="3" t="str">
        <f t="shared" si="75"/>
        <v/>
      </c>
      <c r="J325" s="3" t="str">
        <f t="shared" si="76"/>
        <v/>
      </c>
      <c r="K325" s="3" t="str">
        <f t="shared" si="81"/>
        <v>Y</v>
      </c>
      <c r="M325" s="5">
        <v>43570</v>
      </c>
      <c r="P325" s="2">
        <f t="shared" si="82"/>
        <v>43424</v>
      </c>
      <c r="Q325" s="3" t="str">
        <f t="shared" si="83"/>
        <v>Tuesday</v>
      </c>
      <c r="R325" s="3" t="str">
        <f t="shared" si="77"/>
        <v/>
      </c>
      <c r="S325" s="3" t="str">
        <f t="shared" si="78"/>
        <v>Y</v>
      </c>
      <c r="U325" s="5">
        <v>43566</v>
      </c>
    </row>
    <row r="326" spans="7:21" x14ac:dyDescent="0.2">
      <c r="G326" s="2">
        <f t="shared" si="79"/>
        <v>43425</v>
      </c>
      <c r="H326" s="3" t="str">
        <f t="shared" si="80"/>
        <v>Wednesday</v>
      </c>
      <c r="I326" s="3" t="str">
        <f t="shared" si="75"/>
        <v/>
      </c>
      <c r="J326" s="3" t="str">
        <f t="shared" si="76"/>
        <v/>
      </c>
      <c r="K326" s="3" t="str">
        <f t="shared" si="81"/>
        <v>Y</v>
      </c>
      <c r="M326" s="5">
        <v>43571</v>
      </c>
      <c r="P326" s="2">
        <f t="shared" si="82"/>
        <v>43425</v>
      </c>
      <c r="Q326" s="3" t="str">
        <f t="shared" si="83"/>
        <v>Wednesday</v>
      </c>
      <c r="R326" s="3" t="str">
        <f t="shared" si="77"/>
        <v/>
      </c>
      <c r="S326" s="3" t="str">
        <f t="shared" si="78"/>
        <v>Y</v>
      </c>
      <c r="U326" s="5">
        <v>43567</v>
      </c>
    </row>
    <row r="327" spans="7:21" x14ac:dyDescent="0.2">
      <c r="G327" s="2">
        <f t="shared" si="79"/>
        <v>43426</v>
      </c>
      <c r="H327" s="3" t="str">
        <f t="shared" si="80"/>
        <v>Thursday</v>
      </c>
      <c r="I327" s="3" t="str">
        <f t="shared" si="75"/>
        <v/>
      </c>
      <c r="J327" s="3" t="str">
        <f t="shared" si="76"/>
        <v/>
      </c>
      <c r="K327" s="3" t="str">
        <f t="shared" si="81"/>
        <v>Y</v>
      </c>
      <c r="M327" s="5">
        <v>43572</v>
      </c>
      <c r="P327" s="2">
        <f t="shared" si="82"/>
        <v>43426</v>
      </c>
      <c r="Q327" s="3" t="str">
        <f t="shared" si="83"/>
        <v>Thursday</v>
      </c>
      <c r="R327" s="3" t="str">
        <f t="shared" si="77"/>
        <v/>
      </c>
      <c r="S327" s="3" t="str">
        <f t="shared" si="78"/>
        <v>Y</v>
      </c>
      <c r="U327" s="5">
        <v>43570</v>
      </c>
    </row>
    <row r="328" spans="7:21" x14ac:dyDescent="0.2">
      <c r="G328" s="2">
        <f t="shared" si="79"/>
        <v>43427</v>
      </c>
      <c r="H328" s="3" t="str">
        <f t="shared" si="80"/>
        <v>Friday</v>
      </c>
      <c r="I328" s="3" t="str">
        <f t="shared" si="75"/>
        <v/>
      </c>
      <c r="J328" s="3" t="str">
        <f t="shared" si="76"/>
        <v/>
      </c>
      <c r="K328" s="3" t="str">
        <f t="shared" si="81"/>
        <v>Y</v>
      </c>
      <c r="M328" s="5">
        <v>43573</v>
      </c>
      <c r="P328" s="2">
        <f t="shared" si="82"/>
        <v>43427</v>
      </c>
      <c r="Q328" s="3" t="str">
        <f t="shared" si="83"/>
        <v>Friday</v>
      </c>
      <c r="R328" s="3" t="str">
        <f t="shared" si="77"/>
        <v/>
      </c>
      <c r="S328" s="3" t="str">
        <f t="shared" si="78"/>
        <v>Y</v>
      </c>
      <c r="U328" s="5">
        <v>43571</v>
      </c>
    </row>
    <row r="329" spans="7:21" x14ac:dyDescent="0.2">
      <c r="G329" s="2">
        <f t="shared" si="79"/>
        <v>43428</v>
      </c>
      <c r="H329" s="3" t="str">
        <f t="shared" si="80"/>
        <v>Saturday</v>
      </c>
      <c r="I329" s="3" t="str">
        <f t="shared" si="75"/>
        <v/>
      </c>
      <c r="J329" s="3" t="str">
        <f t="shared" si="76"/>
        <v/>
      </c>
      <c r="K329" s="3" t="str">
        <f t="shared" si="81"/>
        <v>N</v>
      </c>
      <c r="M329" s="5">
        <v>43578</v>
      </c>
      <c r="P329" s="2">
        <f t="shared" si="82"/>
        <v>43428</v>
      </c>
      <c r="Q329" s="3" t="str">
        <f t="shared" si="83"/>
        <v>Saturday</v>
      </c>
      <c r="R329" s="3" t="str">
        <f t="shared" si="77"/>
        <v/>
      </c>
      <c r="S329" s="3" t="str">
        <f t="shared" si="78"/>
        <v>N</v>
      </c>
      <c r="U329" s="5">
        <v>43572</v>
      </c>
    </row>
    <row r="330" spans="7:21" x14ac:dyDescent="0.2">
      <c r="G330" s="2">
        <f t="shared" si="79"/>
        <v>43429</v>
      </c>
      <c r="H330" s="3" t="str">
        <f t="shared" si="80"/>
        <v>Sunday</v>
      </c>
      <c r="I330" s="3" t="str">
        <f t="shared" si="75"/>
        <v/>
      </c>
      <c r="J330" s="3" t="str">
        <f t="shared" si="76"/>
        <v/>
      </c>
      <c r="K330" s="3" t="str">
        <f t="shared" si="81"/>
        <v>N</v>
      </c>
      <c r="M330" s="5">
        <v>43579</v>
      </c>
      <c r="P330" s="2">
        <f t="shared" si="82"/>
        <v>43429</v>
      </c>
      <c r="Q330" s="3" t="str">
        <f t="shared" si="83"/>
        <v>Sunday</v>
      </c>
      <c r="R330" s="3" t="str">
        <f t="shared" si="77"/>
        <v/>
      </c>
      <c r="S330" s="3" t="str">
        <f t="shared" si="78"/>
        <v>N</v>
      </c>
      <c r="U330" s="5">
        <v>43573</v>
      </c>
    </row>
    <row r="331" spans="7:21" x14ac:dyDescent="0.2">
      <c r="G331" s="2">
        <f t="shared" si="79"/>
        <v>43430</v>
      </c>
      <c r="H331" s="3" t="str">
        <f t="shared" si="80"/>
        <v>Monday</v>
      </c>
      <c r="I331" s="3" t="str">
        <f t="shared" si="75"/>
        <v/>
      </c>
      <c r="J331" s="3" t="str">
        <f t="shared" si="76"/>
        <v/>
      </c>
      <c r="K331" s="3" t="str">
        <f t="shared" si="81"/>
        <v>Y</v>
      </c>
      <c r="M331" s="5">
        <v>43581</v>
      </c>
      <c r="P331" s="2">
        <f t="shared" si="82"/>
        <v>43430</v>
      </c>
      <c r="Q331" s="3" t="str">
        <f t="shared" si="83"/>
        <v>Monday</v>
      </c>
      <c r="R331" s="3" t="str">
        <f t="shared" si="77"/>
        <v/>
      </c>
      <c r="S331" s="3" t="str">
        <f t="shared" si="78"/>
        <v>Y</v>
      </c>
      <c r="U331" s="5">
        <v>43578</v>
      </c>
    </row>
    <row r="332" spans="7:21" x14ac:dyDescent="0.2">
      <c r="G332" s="2">
        <f t="shared" si="79"/>
        <v>43431</v>
      </c>
      <c r="H332" s="3" t="str">
        <f t="shared" si="80"/>
        <v>Tuesday</v>
      </c>
      <c r="I332" s="3" t="str">
        <f t="shared" si="75"/>
        <v/>
      </c>
      <c r="J332" s="3" t="str">
        <f t="shared" si="76"/>
        <v/>
      </c>
      <c r="K332" s="3" t="str">
        <f t="shared" si="81"/>
        <v>Y</v>
      </c>
      <c r="M332" s="5">
        <v>43584</v>
      </c>
      <c r="P332" s="2">
        <f t="shared" si="82"/>
        <v>43431</v>
      </c>
      <c r="Q332" s="3" t="str">
        <f t="shared" si="83"/>
        <v>Tuesday</v>
      </c>
      <c r="R332" s="3" t="str">
        <f t="shared" si="77"/>
        <v/>
      </c>
      <c r="S332" s="3" t="str">
        <f t="shared" si="78"/>
        <v>Y</v>
      </c>
      <c r="U332" s="5">
        <v>43579</v>
      </c>
    </row>
    <row r="333" spans="7:21" x14ac:dyDescent="0.2">
      <c r="G333" s="2">
        <f t="shared" si="79"/>
        <v>43432</v>
      </c>
      <c r="H333" s="3" t="str">
        <f t="shared" si="80"/>
        <v>Wednesday</v>
      </c>
      <c r="I333" s="3" t="str">
        <f t="shared" si="75"/>
        <v/>
      </c>
      <c r="J333" s="3" t="str">
        <f t="shared" si="76"/>
        <v/>
      </c>
      <c r="K333" s="3" t="str">
        <f t="shared" si="81"/>
        <v>Y</v>
      </c>
      <c r="M333" s="5">
        <v>43585</v>
      </c>
      <c r="P333" s="2">
        <f t="shared" si="82"/>
        <v>43432</v>
      </c>
      <c r="Q333" s="3" t="str">
        <f t="shared" si="83"/>
        <v>Wednesday</v>
      </c>
      <c r="R333" s="3" t="str">
        <f t="shared" si="77"/>
        <v/>
      </c>
      <c r="S333" s="3" t="str">
        <f t="shared" si="78"/>
        <v>Y</v>
      </c>
      <c r="U333" s="5">
        <v>43581</v>
      </c>
    </row>
    <row r="334" spans="7:21" x14ac:dyDescent="0.2">
      <c r="G334" s="2">
        <f t="shared" si="79"/>
        <v>43433</v>
      </c>
      <c r="H334" s="3" t="str">
        <f t="shared" si="80"/>
        <v>Thursday</v>
      </c>
      <c r="I334" s="3" t="str">
        <f t="shared" si="75"/>
        <v/>
      </c>
      <c r="J334" s="3" t="str">
        <f t="shared" si="76"/>
        <v/>
      </c>
      <c r="K334" s="3" t="str">
        <f t="shared" si="81"/>
        <v>Y</v>
      </c>
      <c r="M334" s="5">
        <v>43586</v>
      </c>
      <c r="P334" s="2">
        <f t="shared" si="82"/>
        <v>43433</v>
      </c>
      <c r="Q334" s="3" t="str">
        <f t="shared" si="83"/>
        <v>Thursday</v>
      </c>
      <c r="R334" s="3" t="str">
        <f t="shared" si="77"/>
        <v/>
      </c>
      <c r="S334" s="3" t="str">
        <f t="shared" si="78"/>
        <v>Y</v>
      </c>
      <c r="U334" s="5">
        <v>43584</v>
      </c>
    </row>
    <row r="335" spans="7:21" x14ac:dyDescent="0.2">
      <c r="G335" s="2">
        <f t="shared" si="79"/>
        <v>43434</v>
      </c>
      <c r="H335" s="3" t="str">
        <f t="shared" si="80"/>
        <v>Friday</v>
      </c>
      <c r="I335" s="3" t="str">
        <f t="shared" si="75"/>
        <v/>
      </c>
      <c r="J335" s="3" t="str">
        <f t="shared" si="76"/>
        <v/>
      </c>
      <c r="K335" s="3" t="str">
        <f t="shared" si="81"/>
        <v>Y</v>
      </c>
      <c r="M335" s="5">
        <v>43587</v>
      </c>
      <c r="P335" s="2">
        <f t="shared" si="82"/>
        <v>43434</v>
      </c>
      <c r="Q335" s="3" t="str">
        <f t="shared" si="83"/>
        <v>Friday</v>
      </c>
      <c r="R335" s="3" t="str">
        <f t="shared" si="77"/>
        <v/>
      </c>
      <c r="S335" s="3" t="str">
        <f t="shared" si="78"/>
        <v>Y</v>
      </c>
      <c r="U335" s="5">
        <v>43585</v>
      </c>
    </row>
    <row r="336" spans="7:21" x14ac:dyDescent="0.2">
      <c r="G336" s="2">
        <f t="shared" si="79"/>
        <v>43435</v>
      </c>
      <c r="H336" s="3" t="str">
        <f t="shared" si="80"/>
        <v>Saturday</v>
      </c>
      <c r="I336" s="3" t="str">
        <f t="shared" si="75"/>
        <v/>
      </c>
      <c r="J336" s="3" t="str">
        <f t="shared" si="76"/>
        <v/>
      </c>
      <c r="K336" s="3" t="str">
        <f t="shared" si="81"/>
        <v>N</v>
      </c>
      <c r="M336" s="5">
        <v>43588</v>
      </c>
      <c r="P336" s="2">
        <f t="shared" si="82"/>
        <v>43435</v>
      </c>
      <c r="Q336" s="3" t="str">
        <f t="shared" si="83"/>
        <v>Saturday</v>
      </c>
      <c r="R336" s="3" t="str">
        <f t="shared" si="77"/>
        <v/>
      </c>
      <c r="S336" s="3" t="str">
        <f t="shared" si="78"/>
        <v>N</v>
      </c>
      <c r="U336" s="5">
        <v>43586</v>
      </c>
    </row>
    <row r="337" spans="7:21" x14ac:dyDescent="0.2">
      <c r="G337" s="2">
        <f t="shared" si="79"/>
        <v>43436</v>
      </c>
      <c r="H337" s="3" t="str">
        <f t="shared" si="80"/>
        <v>Sunday</v>
      </c>
      <c r="I337" s="3" t="str">
        <f t="shared" si="75"/>
        <v/>
      </c>
      <c r="J337" s="3" t="str">
        <f t="shared" si="76"/>
        <v/>
      </c>
      <c r="K337" s="3" t="str">
        <f t="shared" si="81"/>
        <v>N</v>
      </c>
      <c r="M337" s="5">
        <v>43591</v>
      </c>
      <c r="P337" s="2">
        <f t="shared" si="82"/>
        <v>43436</v>
      </c>
      <c r="Q337" s="3" t="str">
        <f t="shared" si="83"/>
        <v>Sunday</v>
      </c>
      <c r="R337" s="3" t="str">
        <f t="shared" si="77"/>
        <v/>
      </c>
      <c r="S337" s="3" t="str">
        <f t="shared" si="78"/>
        <v>N</v>
      </c>
      <c r="U337" s="5">
        <v>43587</v>
      </c>
    </row>
    <row r="338" spans="7:21" x14ac:dyDescent="0.2">
      <c r="G338" s="2">
        <f t="shared" si="79"/>
        <v>43437</v>
      </c>
      <c r="H338" s="3" t="str">
        <f t="shared" si="80"/>
        <v>Monday</v>
      </c>
      <c r="I338" s="3" t="str">
        <f t="shared" si="75"/>
        <v/>
      </c>
      <c r="J338" s="3" t="str">
        <f t="shared" si="76"/>
        <v/>
      </c>
      <c r="K338" s="3" t="str">
        <f t="shared" si="81"/>
        <v>Y</v>
      </c>
      <c r="M338" s="5">
        <v>43592</v>
      </c>
      <c r="P338" s="2">
        <f t="shared" si="82"/>
        <v>43437</v>
      </c>
      <c r="Q338" s="3" t="str">
        <f t="shared" si="83"/>
        <v>Monday</v>
      </c>
      <c r="R338" s="3" t="str">
        <f t="shared" si="77"/>
        <v/>
      </c>
      <c r="S338" s="3" t="str">
        <f t="shared" si="78"/>
        <v>Y</v>
      </c>
      <c r="U338" s="5">
        <v>43588</v>
      </c>
    </row>
    <row r="339" spans="7:21" x14ac:dyDescent="0.2">
      <c r="G339" s="2">
        <f t="shared" si="79"/>
        <v>43438</v>
      </c>
      <c r="H339" s="3" t="str">
        <f t="shared" si="80"/>
        <v>Tuesday</v>
      </c>
      <c r="I339" s="3" t="str">
        <f t="shared" si="75"/>
        <v/>
      </c>
      <c r="J339" s="3" t="str">
        <f t="shared" si="76"/>
        <v/>
      </c>
      <c r="K339" s="3" t="str">
        <f t="shared" si="81"/>
        <v>Y</v>
      </c>
      <c r="M339" s="5">
        <v>43593</v>
      </c>
      <c r="P339" s="2">
        <f t="shared" si="82"/>
        <v>43438</v>
      </c>
      <c r="Q339" s="3" t="str">
        <f t="shared" si="83"/>
        <v>Tuesday</v>
      </c>
      <c r="R339" s="3" t="str">
        <f t="shared" si="77"/>
        <v/>
      </c>
      <c r="S339" s="3" t="str">
        <f t="shared" si="78"/>
        <v>Y</v>
      </c>
      <c r="U339" s="5">
        <v>43591</v>
      </c>
    </row>
    <row r="340" spans="7:21" x14ac:dyDescent="0.2">
      <c r="G340" s="2">
        <f t="shared" si="79"/>
        <v>43439</v>
      </c>
      <c r="H340" s="3" t="str">
        <f t="shared" si="80"/>
        <v>Wednesday</v>
      </c>
      <c r="I340" s="3" t="str">
        <f t="shared" si="75"/>
        <v/>
      </c>
      <c r="J340" s="3" t="str">
        <f t="shared" si="76"/>
        <v/>
      </c>
      <c r="K340" s="3" t="str">
        <f t="shared" si="81"/>
        <v>Y</v>
      </c>
      <c r="M340" s="5">
        <v>43594</v>
      </c>
      <c r="P340" s="2">
        <f t="shared" si="82"/>
        <v>43439</v>
      </c>
      <c r="Q340" s="3" t="str">
        <f t="shared" si="83"/>
        <v>Wednesday</v>
      </c>
      <c r="R340" s="3" t="str">
        <f t="shared" si="77"/>
        <v/>
      </c>
      <c r="S340" s="3" t="str">
        <f t="shared" si="78"/>
        <v>Y</v>
      </c>
      <c r="U340" s="5">
        <v>43592</v>
      </c>
    </row>
    <row r="341" spans="7:21" x14ac:dyDescent="0.2">
      <c r="G341" s="2">
        <f t="shared" si="79"/>
        <v>43440</v>
      </c>
      <c r="H341" s="3" t="str">
        <f t="shared" si="80"/>
        <v>Thursday</v>
      </c>
      <c r="I341" s="3" t="str">
        <f t="shared" si="75"/>
        <v/>
      </c>
      <c r="J341" s="3" t="str">
        <f t="shared" si="76"/>
        <v/>
      </c>
      <c r="K341" s="3" t="str">
        <f t="shared" si="81"/>
        <v>Y</v>
      </c>
      <c r="M341" s="5">
        <v>43595</v>
      </c>
      <c r="P341" s="2">
        <f t="shared" si="82"/>
        <v>43440</v>
      </c>
      <c r="Q341" s="3" t="str">
        <f t="shared" si="83"/>
        <v>Thursday</v>
      </c>
      <c r="R341" s="3" t="str">
        <f t="shared" si="77"/>
        <v/>
      </c>
      <c r="S341" s="3" t="str">
        <f t="shared" si="78"/>
        <v>Y</v>
      </c>
      <c r="U341" s="5">
        <v>43593</v>
      </c>
    </row>
    <row r="342" spans="7:21" x14ac:dyDescent="0.2">
      <c r="G342" s="2">
        <f t="shared" si="79"/>
        <v>43441</v>
      </c>
      <c r="H342" s="3" t="str">
        <f t="shared" si="80"/>
        <v>Friday</v>
      </c>
      <c r="I342" s="3" t="str">
        <f t="shared" si="75"/>
        <v/>
      </c>
      <c r="J342" s="3" t="str">
        <f t="shared" si="76"/>
        <v/>
      </c>
      <c r="K342" s="3" t="str">
        <f t="shared" si="81"/>
        <v>Y</v>
      </c>
      <c r="M342" s="5">
        <v>43598</v>
      </c>
      <c r="P342" s="2">
        <f t="shared" si="82"/>
        <v>43441</v>
      </c>
      <c r="Q342" s="3" t="str">
        <f t="shared" si="83"/>
        <v>Friday</v>
      </c>
      <c r="R342" s="3" t="str">
        <f t="shared" si="77"/>
        <v/>
      </c>
      <c r="S342" s="3" t="str">
        <f t="shared" si="78"/>
        <v>Y</v>
      </c>
      <c r="U342" s="5">
        <v>43594</v>
      </c>
    </row>
    <row r="343" spans="7:21" x14ac:dyDescent="0.2">
      <c r="G343" s="2">
        <f t="shared" si="79"/>
        <v>43442</v>
      </c>
      <c r="H343" s="3" t="str">
        <f t="shared" si="80"/>
        <v>Saturday</v>
      </c>
      <c r="I343" s="3" t="str">
        <f t="shared" si="75"/>
        <v/>
      </c>
      <c r="J343" s="3" t="str">
        <f t="shared" si="76"/>
        <v/>
      </c>
      <c r="K343" s="3" t="str">
        <f t="shared" si="81"/>
        <v>N</v>
      </c>
      <c r="M343" s="5">
        <v>43599</v>
      </c>
      <c r="P343" s="2">
        <f t="shared" si="82"/>
        <v>43442</v>
      </c>
      <c r="Q343" s="3" t="str">
        <f t="shared" si="83"/>
        <v>Saturday</v>
      </c>
      <c r="R343" s="3" t="str">
        <f t="shared" si="77"/>
        <v/>
      </c>
      <c r="S343" s="3" t="str">
        <f t="shared" si="78"/>
        <v>N</v>
      </c>
      <c r="U343" s="5">
        <v>43595</v>
      </c>
    </row>
    <row r="344" spans="7:21" x14ac:dyDescent="0.2">
      <c r="G344" s="2">
        <f t="shared" si="79"/>
        <v>43443</v>
      </c>
      <c r="H344" s="3" t="str">
        <f t="shared" si="80"/>
        <v>Sunday</v>
      </c>
      <c r="I344" s="3" t="str">
        <f t="shared" si="75"/>
        <v/>
      </c>
      <c r="J344" s="3" t="str">
        <f t="shared" si="76"/>
        <v/>
      </c>
      <c r="K344" s="3" t="str">
        <f t="shared" si="81"/>
        <v>N</v>
      </c>
      <c r="M344" s="5">
        <v>43600</v>
      </c>
      <c r="P344" s="2">
        <f t="shared" si="82"/>
        <v>43443</v>
      </c>
      <c r="Q344" s="3" t="str">
        <f t="shared" si="83"/>
        <v>Sunday</v>
      </c>
      <c r="R344" s="3" t="str">
        <f t="shared" si="77"/>
        <v/>
      </c>
      <c r="S344" s="3" t="str">
        <f t="shared" si="78"/>
        <v>N</v>
      </c>
      <c r="U344" s="5">
        <v>43598</v>
      </c>
    </row>
    <row r="345" spans="7:21" x14ac:dyDescent="0.2">
      <c r="G345" s="2">
        <f t="shared" si="79"/>
        <v>43444</v>
      </c>
      <c r="H345" s="3" t="str">
        <f t="shared" si="80"/>
        <v>Monday</v>
      </c>
      <c r="I345" s="3" t="str">
        <f t="shared" si="75"/>
        <v/>
      </c>
      <c r="J345" s="3" t="str">
        <f t="shared" si="76"/>
        <v/>
      </c>
      <c r="K345" s="3" t="str">
        <f t="shared" si="81"/>
        <v>Y</v>
      </c>
      <c r="M345" s="5">
        <v>43601</v>
      </c>
      <c r="P345" s="2">
        <f t="shared" si="82"/>
        <v>43444</v>
      </c>
      <c r="Q345" s="3" t="str">
        <f t="shared" si="83"/>
        <v>Monday</v>
      </c>
      <c r="R345" s="3" t="str">
        <f t="shared" si="77"/>
        <v/>
      </c>
      <c r="S345" s="3" t="str">
        <f t="shared" si="78"/>
        <v>Y</v>
      </c>
      <c r="U345" s="5">
        <v>43599</v>
      </c>
    </row>
    <row r="346" spans="7:21" x14ac:dyDescent="0.2">
      <c r="G346" s="2">
        <f t="shared" si="79"/>
        <v>43445</v>
      </c>
      <c r="H346" s="3" t="str">
        <f t="shared" si="80"/>
        <v>Tuesday</v>
      </c>
      <c r="I346" s="3" t="str">
        <f t="shared" si="75"/>
        <v/>
      </c>
      <c r="J346" s="3" t="str">
        <f t="shared" si="76"/>
        <v/>
      </c>
      <c r="K346" s="3" t="str">
        <f t="shared" si="81"/>
        <v>Y</v>
      </c>
      <c r="M346" s="5">
        <v>43602</v>
      </c>
      <c r="P346" s="2">
        <f t="shared" si="82"/>
        <v>43445</v>
      </c>
      <c r="Q346" s="3" t="str">
        <f t="shared" si="83"/>
        <v>Tuesday</v>
      </c>
      <c r="R346" s="3" t="str">
        <f t="shared" si="77"/>
        <v/>
      </c>
      <c r="S346" s="3" t="str">
        <f t="shared" si="78"/>
        <v>Y</v>
      </c>
      <c r="U346" s="5">
        <v>43600</v>
      </c>
    </row>
    <row r="347" spans="7:21" x14ac:dyDescent="0.2">
      <c r="G347" s="2">
        <f t="shared" si="79"/>
        <v>43446</v>
      </c>
      <c r="H347" s="3" t="str">
        <f t="shared" si="80"/>
        <v>Wednesday</v>
      </c>
      <c r="I347" s="3" t="str">
        <f t="shared" si="75"/>
        <v/>
      </c>
      <c r="J347" s="3" t="str">
        <f t="shared" si="76"/>
        <v/>
      </c>
      <c r="K347" s="3" t="str">
        <f t="shared" si="81"/>
        <v>Y</v>
      </c>
      <c r="M347" s="5">
        <v>43605</v>
      </c>
      <c r="P347" s="2">
        <f t="shared" si="82"/>
        <v>43446</v>
      </c>
      <c r="Q347" s="3" t="str">
        <f t="shared" si="83"/>
        <v>Wednesday</v>
      </c>
      <c r="R347" s="3" t="str">
        <f t="shared" si="77"/>
        <v/>
      </c>
      <c r="S347" s="3" t="str">
        <f t="shared" si="78"/>
        <v>Y</v>
      </c>
      <c r="U347" s="5">
        <v>43601</v>
      </c>
    </row>
    <row r="348" spans="7:21" x14ac:dyDescent="0.2">
      <c r="G348" s="2">
        <f t="shared" si="79"/>
        <v>43447</v>
      </c>
      <c r="H348" s="3" t="str">
        <f t="shared" si="80"/>
        <v>Thursday</v>
      </c>
      <c r="I348" s="3" t="str">
        <f t="shared" si="75"/>
        <v/>
      </c>
      <c r="J348" s="3" t="str">
        <f t="shared" si="76"/>
        <v/>
      </c>
      <c r="K348" s="3" t="str">
        <f t="shared" si="81"/>
        <v>Y</v>
      </c>
      <c r="M348" s="5">
        <v>43606</v>
      </c>
      <c r="P348" s="2">
        <f t="shared" si="82"/>
        <v>43447</v>
      </c>
      <c r="Q348" s="3" t="str">
        <f t="shared" si="83"/>
        <v>Thursday</v>
      </c>
      <c r="R348" s="3" t="str">
        <f t="shared" si="77"/>
        <v/>
      </c>
      <c r="S348" s="3" t="str">
        <f t="shared" si="78"/>
        <v>Y</v>
      </c>
      <c r="U348" s="5">
        <v>43602</v>
      </c>
    </row>
    <row r="349" spans="7:21" x14ac:dyDescent="0.2">
      <c r="G349" s="2">
        <f t="shared" si="79"/>
        <v>43448</v>
      </c>
      <c r="H349" s="3" t="str">
        <f t="shared" si="80"/>
        <v>Friday</v>
      </c>
      <c r="I349" s="3" t="str">
        <f t="shared" si="75"/>
        <v/>
      </c>
      <c r="J349" s="3" t="str">
        <f t="shared" si="76"/>
        <v/>
      </c>
      <c r="K349" s="3" t="str">
        <f t="shared" si="81"/>
        <v>Y</v>
      </c>
      <c r="M349" s="5">
        <v>43607</v>
      </c>
      <c r="P349" s="2">
        <f t="shared" si="82"/>
        <v>43448</v>
      </c>
      <c r="Q349" s="3" t="str">
        <f t="shared" si="83"/>
        <v>Friday</v>
      </c>
      <c r="R349" s="3" t="str">
        <f t="shared" si="77"/>
        <v/>
      </c>
      <c r="S349" s="3" t="str">
        <f t="shared" si="78"/>
        <v>Y</v>
      </c>
      <c r="U349" s="5">
        <v>43605</v>
      </c>
    </row>
    <row r="350" spans="7:21" x14ac:dyDescent="0.2">
      <c r="G350" s="2">
        <f t="shared" si="79"/>
        <v>43449</v>
      </c>
      <c r="H350" s="3" t="str">
        <f t="shared" si="80"/>
        <v>Saturday</v>
      </c>
      <c r="I350" s="3" t="str">
        <f t="shared" si="75"/>
        <v/>
      </c>
      <c r="J350" s="3" t="str">
        <f t="shared" si="76"/>
        <v/>
      </c>
      <c r="K350" s="3" t="str">
        <f t="shared" si="81"/>
        <v>N</v>
      </c>
      <c r="M350" s="5">
        <v>43608</v>
      </c>
      <c r="P350" s="2">
        <f t="shared" si="82"/>
        <v>43449</v>
      </c>
      <c r="Q350" s="3" t="str">
        <f t="shared" si="83"/>
        <v>Saturday</v>
      </c>
      <c r="R350" s="3" t="str">
        <f t="shared" si="77"/>
        <v/>
      </c>
      <c r="S350" s="3" t="str">
        <f t="shared" si="78"/>
        <v>N</v>
      </c>
      <c r="U350" s="5">
        <v>43606</v>
      </c>
    </row>
    <row r="351" spans="7:21" x14ac:dyDescent="0.2">
      <c r="G351" s="2">
        <f t="shared" si="79"/>
        <v>43450</v>
      </c>
      <c r="H351" s="3" t="str">
        <f t="shared" si="80"/>
        <v>Sunday</v>
      </c>
      <c r="I351" s="3" t="str">
        <f t="shared" si="75"/>
        <v/>
      </c>
      <c r="J351" s="3" t="str">
        <f t="shared" si="76"/>
        <v/>
      </c>
      <c r="K351" s="3" t="str">
        <f t="shared" si="81"/>
        <v>N</v>
      </c>
      <c r="M351" s="5">
        <v>43609</v>
      </c>
      <c r="P351" s="2">
        <f t="shared" si="82"/>
        <v>43450</v>
      </c>
      <c r="Q351" s="3" t="str">
        <f t="shared" si="83"/>
        <v>Sunday</v>
      </c>
      <c r="R351" s="3" t="str">
        <f t="shared" si="77"/>
        <v/>
      </c>
      <c r="S351" s="3" t="str">
        <f t="shared" si="78"/>
        <v>N</v>
      </c>
      <c r="U351" s="5">
        <v>43607</v>
      </c>
    </row>
    <row r="352" spans="7:21" x14ac:dyDescent="0.2">
      <c r="G352" s="2">
        <f t="shared" si="79"/>
        <v>43451</v>
      </c>
      <c r="H352" s="3" t="str">
        <f t="shared" si="80"/>
        <v>Monday</v>
      </c>
      <c r="I352" s="3" t="str">
        <f t="shared" si="75"/>
        <v/>
      </c>
      <c r="J352" s="3" t="str">
        <f t="shared" si="76"/>
        <v/>
      </c>
      <c r="K352" s="3" t="str">
        <f t="shared" si="81"/>
        <v>Y</v>
      </c>
      <c r="M352" s="5">
        <v>43612</v>
      </c>
      <c r="P352" s="2">
        <f t="shared" si="82"/>
        <v>43451</v>
      </c>
      <c r="Q352" s="3" t="str">
        <f t="shared" si="83"/>
        <v>Monday</v>
      </c>
      <c r="R352" s="3" t="str">
        <f t="shared" si="77"/>
        <v/>
      </c>
      <c r="S352" s="3" t="str">
        <f t="shared" si="78"/>
        <v>Y</v>
      </c>
      <c r="U352" s="5">
        <v>43608</v>
      </c>
    </row>
    <row r="353" spans="7:21" x14ac:dyDescent="0.2">
      <c r="G353" s="2">
        <f t="shared" si="79"/>
        <v>43452</v>
      </c>
      <c r="H353" s="3" t="str">
        <f t="shared" si="80"/>
        <v>Tuesday</v>
      </c>
      <c r="I353" s="3" t="str">
        <f t="shared" si="75"/>
        <v/>
      </c>
      <c r="J353" s="3" t="str">
        <f t="shared" si="76"/>
        <v/>
      </c>
      <c r="K353" s="3" t="str">
        <f t="shared" si="81"/>
        <v>Y</v>
      </c>
      <c r="M353" s="5">
        <v>43613</v>
      </c>
      <c r="P353" s="2">
        <f t="shared" si="82"/>
        <v>43452</v>
      </c>
      <c r="Q353" s="3" t="str">
        <f t="shared" si="83"/>
        <v>Tuesday</v>
      </c>
      <c r="R353" s="3" t="str">
        <f t="shared" si="77"/>
        <v/>
      </c>
      <c r="S353" s="3" t="str">
        <f t="shared" si="78"/>
        <v>Y</v>
      </c>
      <c r="U353" s="5">
        <v>43609</v>
      </c>
    </row>
    <row r="354" spans="7:21" x14ac:dyDescent="0.2">
      <c r="G354" s="2">
        <f t="shared" si="79"/>
        <v>43453</v>
      </c>
      <c r="H354" s="3" t="str">
        <f t="shared" si="80"/>
        <v>Wednesday</v>
      </c>
      <c r="I354" s="3" t="str">
        <f t="shared" si="75"/>
        <v/>
      </c>
      <c r="J354" s="3" t="str">
        <f t="shared" si="76"/>
        <v/>
      </c>
      <c r="K354" s="3" t="str">
        <f t="shared" si="81"/>
        <v>Y</v>
      </c>
      <c r="M354" s="5">
        <v>43614</v>
      </c>
      <c r="P354" s="2">
        <f t="shared" si="82"/>
        <v>43453</v>
      </c>
      <c r="Q354" s="3" t="str">
        <f t="shared" si="83"/>
        <v>Wednesday</v>
      </c>
      <c r="R354" s="3" t="str">
        <f t="shared" si="77"/>
        <v/>
      </c>
      <c r="S354" s="3" t="str">
        <f t="shared" si="78"/>
        <v>Y</v>
      </c>
      <c r="U354" s="5">
        <v>43612</v>
      </c>
    </row>
    <row r="355" spans="7:21" x14ac:dyDescent="0.2">
      <c r="G355" s="2">
        <f t="shared" si="79"/>
        <v>43454</v>
      </c>
      <c r="H355" s="3" t="str">
        <f t="shared" si="80"/>
        <v>Thursday</v>
      </c>
      <c r="I355" s="3" t="str">
        <f t="shared" si="75"/>
        <v/>
      </c>
      <c r="J355" s="3" t="str">
        <f t="shared" si="76"/>
        <v/>
      </c>
      <c r="K355" s="3" t="str">
        <f t="shared" si="81"/>
        <v>Y</v>
      </c>
      <c r="M355" s="5">
        <v>43615</v>
      </c>
      <c r="P355" s="2">
        <f t="shared" si="82"/>
        <v>43454</v>
      </c>
      <c r="Q355" s="3" t="str">
        <f t="shared" si="83"/>
        <v>Thursday</v>
      </c>
      <c r="R355" s="3" t="str">
        <f t="shared" si="77"/>
        <v/>
      </c>
      <c r="S355" s="3" t="str">
        <f t="shared" si="78"/>
        <v>Y</v>
      </c>
      <c r="U355" s="5">
        <v>43613</v>
      </c>
    </row>
    <row r="356" spans="7:21" x14ac:dyDescent="0.2">
      <c r="G356" s="2">
        <f t="shared" si="79"/>
        <v>43455</v>
      </c>
      <c r="H356" s="3" t="str">
        <f t="shared" si="80"/>
        <v>Friday</v>
      </c>
      <c r="I356" s="3" t="str">
        <f t="shared" si="75"/>
        <v/>
      </c>
      <c r="J356" s="3" t="str">
        <f t="shared" si="76"/>
        <v/>
      </c>
      <c r="K356" s="3" t="str">
        <f t="shared" si="81"/>
        <v>Y</v>
      </c>
      <c r="M356" s="5">
        <v>43616</v>
      </c>
      <c r="P356" s="2">
        <f t="shared" si="82"/>
        <v>43455</v>
      </c>
      <c r="Q356" s="3" t="str">
        <f t="shared" si="83"/>
        <v>Friday</v>
      </c>
      <c r="R356" s="3" t="str">
        <f t="shared" si="77"/>
        <v/>
      </c>
      <c r="S356" s="3" t="str">
        <f t="shared" si="78"/>
        <v>Y</v>
      </c>
      <c r="U356" s="5">
        <v>43614</v>
      </c>
    </row>
    <row r="357" spans="7:21" x14ac:dyDescent="0.2">
      <c r="G357" s="2">
        <f t="shared" si="79"/>
        <v>43456</v>
      </c>
      <c r="H357" s="3" t="str">
        <f t="shared" si="80"/>
        <v>Saturday</v>
      </c>
      <c r="I357" s="3" t="str">
        <f t="shared" si="75"/>
        <v/>
      </c>
      <c r="J357" s="3" t="str">
        <f t="shared" si="76"/>
        <v/>
      </c>
      <c r="K357" s="3" t="str">
        <f t="shared" si="81"/>
        <v>N</v>
      </c>
      <c r="M357" s="5">
        <v>43619</v>
      </c>
      <c r="P357" s="2">
        <f t="shared" si="82"/>
        <v>43456</v>
      </c>
      <c r="Q357" s="3" t="str">
        <f t="shared" si="83"/>
        <v>Saturday</v>
      </c>
      <c r="R357" s="3" t="str">
        <f t="shared" si="77"/>
        <v/>
      </c>
      <c r="S357" s="3" t="str">
        <f t="shared" si="78"/>
        <v>N</v>
      </c>
      <c r="U357" s="5">
        <v>43615</v>
      </c>
    </row>
    <row r="358" spans="7:21" x14ac:dyDescent="0.2">
      <c r="G358" s="2">
        <f t="shared" si="79"/>
        <v>43457</v>
      </c>
      <c r="H358" s="3" t="str">
        <f t="shared" si="80"/>
        <v>Sunday</v>
      </c>
      <c r="I358" s="3" t="str">
        <f t="shared" si="75"/>
        <v/>
      </c>
      <c r="J358" s="3" t="str">
        <f t="shared" si="76"/>
        <v/>
      </c>
      <c r="K358" s="3" t="str">
        <f t="shared" si="81"/>
        <v>N</v>
      </c>
      <c r="M358" s="5">
        <v>43620</v>
      </c>
      <c r="P358" s="2">
        <f t="shared" si="82"/>
        <v>43457</v>
      </c>
      <c r="Q358" s="3" t="str">
        <f t="shared" si="83"/>
        <v>Sunday</v>
      </c>
      <c r="R358" s="3" t="str">
        <f t="shared" si="77"/>
        <v/>
      </c>
      <c r="S358" s="3" t="str">
        <f t="shared" si="78"/>
        <v>N</v>
      </c>
      <c r="U358" s="5">
        <v>43616</v>
      </c>
    </row>
    <row r="359" spans="7:21" x14ac:dyDescent="0.2">
      <c r="G359" s="2">
        <f t="shared" si="79"/>
        <v>43458</v>
      </c>
      <c r="H359" s="3" t="str">
        <f t="shared" si="80"/>
        <v>Monday</v>
      </c>
      <c r="I359" s="3" t="str">
        <f t="shared" si="75"/>
        <v/>
      </c>
      <c r="J359" s="3" t="str">
        <f t="shared" si="76"/>
        <v/>
      </c>
      <c r="K359" s="3" t="str">
        <f t="shared" si="81"/>
        <v>Y</v>
      </c>
      <c r="M359" s="5">
        <v>43621</v>
      </c>
      <c r="P359" s="2">
        <f t="shared" si="82"/>
        <v>43458</v>
      </c>
      <c r="Q359" s="3" t="str">
        <f t="shared" si="83"/>
        <v>Monday</v>
      </c>
      <c r="R359" s="3" t="str">
        <f t="shared" si="77"/>
        <v/>
      </c>
      <c r="S359" s="3" t="str">
        <f t="shared" si="78"/>
        <v>Y</v>
      </c>
      <c r="U359" s="5">
        <v>43619</v>
      </c>
    </row>
    <row r="360" spans="7:21" x14ac:dyDescent="0.2">
      <c r="G360" s="2">
        <f t="shared" si="79"/>
        <v>43459</v>
      </c>
      <c r="H360" s="3" t="str">
        <f t="shared" si="80"/>
        <v>Tuesday</v>
      </c>
      <c r="I360" s="3" t="str">
        <f t="shared" si="75"/>
        <v>Christmas Day</v>
      </c>
      <c r="J360" s="3" t="str">
        <f t="shared" si="76"/>
        <v>Christmas Day</v>
      </c>
      <c r="K360" s="3" t="str">
        <f t="shared" si="81"/>
        <v>N</v>
      </c>
      <c r="M360" s="5">
        <v>43622</v>
      </c>
      <c r="P360" s="2">
        <f t="shared" si="82"/>
        <v>43459</v>
      </c>
      <c r="Q360" s="3" t="str">
        <f t="shared" si="83"/>
        <v>Tuesday</v>
      </c>
      <c r="R360" s="3" t="str">
        <f t="shared" si="77"/>
        <v>Christmas Day</v>
      </c>
      <c r="S360" s="3" t="str">
        <f t="shared" si="78"/>
        <v>N</v>
      </c>
      <c r="U360" s="5">
        <v>43620</v>
      </c>
    </row>
    <row r="361" spans="7:21" x14ac:dyDescent="0.2">
      <c r="G361" s="2">
        <f t="shared" si="79"/>
        <v>43460</v>
      </c>
      <c r="H361" s="3" t="str">
        <f t="shared" si="80"/>
        <v>Wednesday</v>
      </c>
      <c r="I361" s="3" t="str">
        <f t="shared" si="75"/>
        <v>Proclamation Day</v>
      </c>
      <c r="J361" s="3" t="str">
        <f t="shared" si="76"/>
        <v>Proclamation Day</v>
      </c>
      <c r="K361" s="3" t="str">
        <f t="shared" si="81"/>
        <v>N</v>
      </c>
      <c r="M361" s="5">
        <v>43623</v>
      </c>
      <c r="P361" s="2">
        <f t="shared" si="82"/>
        <v>43460</v>
      </c>
      <c r="Q361" s="3" t="str">
        <f t="shared" si="83"/>
        <v>Wednesday</v>
      </c>
      <c r="R361" s="3" t="str">
        <f t="shared" si="77"/>
        <v>Proclamation Day</v>
      </c>
      <c r="S361" s="3" t="str">
        <f t="shared" si="78"/>
        <v>N</v>
      </c>
      <c r="U361" s="5">
        <v>43621</v>
      </c>
    </row>
    <row r="362" spans="7:21" x14ac:dyDescent="0.2">
      <c r="G362" s="2">
        <f t="shared" si="79"/>
        <v>43461</v>
      </c>
      <c r="H362" s="3" t="str">
        <f t="shared" si="80"/>
        <v>Thursday</v>
      </c>
      <c r="I362" s="3" t="str">
        <f t="shared" si="75"/>
        <v/>
      </c>
      <c r="J362" s="3" t="str">
        <f t="shared" si="76"/>
        <v/>
      </c>
      <c r="K362" s="3" t="str">
        <f t="shared" si="81"/>
        <v>Y</v>
      </c>
      <c r="M362" s="5">
        <v>43627</v>
      </c>
      <c r="P362" s="2">
        <f t="shared" si="82"/>
        <v>43461</v>
      </c>
      <c r="Q362" s="3" t="str">
        <f t="shared" si="83"/>
        <v>Thursday</v>
      </c>
      <c r="R362" s="3" t="str">
        <f t="shared" si="77"/>
        <v/>
      </c>
      <c r="S362" s="3" t="str">
        <f t="shared" si="78"/>
        <v>Y</v>
      </c>
      <c r="U362" s="5">
        <v>43622</v>
      </c>
    </row>
    <row r="363" spans="7:21" x14ac:dyDescent="0.2">
      <c r="G363" s="2">
        <f t="shared" si="79"/>
        <v>43462</v>
      </c>
      <c r="H363" s="3" t="str">
        <f t="shared" si="80"/>
        <v>Friday</v>
      </c>
      <c r="I363" s="3" t="str">
        <f t="shared" si="75"/>
        <v/>
      </c>
      <c r="J363" s="3" t="str">
        <f t="shared" si="76"/>
        <v/>
      </c>
      <c r="K363" s="3" t="str">
        <f t="shared" si="81"/>
        <v>Y</v>
      </c>
      <c r="M363" s="5">
        <v>43628</v>
      </c>
      <c r="P363" s="2">
        <f t="shared" si="82"/>
        <v>43462</v>
      </c>
      <c r="Q363" s="3" t="str">
        <f t="shared" si="83"/>
        <v>Friday</v>
      </c>
      <c r="R363" s="3" t="str">
        <f t="shared" si="77"/>
        <v/>
      </c>
      <c r="S363" s="3" t="str">
        <f t="shared" si="78"/>
        <v>Y</v>
      </c>
      <c r="U363" s="5">
        <v>43623</v>
      </c>
    </row>
    <row r="364" spans="7:21" x14ac:dyDescent="0.2">
      <c r="G364" s="2">
        <f t="shared" si="79"/>
        <v>43463</v>
      </c>
      <c r="H364" s="3" t="str">
        <f t="shared" si="80"/>
        <v>Saturday</v>
      </c>
      <c r="I364" s="3" t="str">
        <f t="shared" si="75"/>
        <v/>
      </c>
      <c r="J364" s="3" t="str">
        <f t="shared" si="76"/>
        <v/>
      </c>
      <c r="K364" s="3" t="str">
        <f t="shared" si="81"/>
        <v>N</v>
      </c>
      <c r="M364" s="5">
        <v>43629</v>
      </c>
      <c r="P364" s="2">
        <f t="shared" si="82"/>
        <v>43463</v>
      </c>
      <c r="Q364" s="3" t="str">
        <f t="shared" si="83"/>
        <v>Saturday</v>
      </c>
      <c r="R364" s="3" t="str">
        <f t="shared" si="77"/>
        <v/>
      </c>
      <c r="S364" s="3" t="str">
        <f t="shared" si="78"/>
        <v>N</v>
      </c>
      <c r="U364" s="5">
        <v>43627</v>
      </c>
    </row>
    <row r="365" spans="7:21" x14ac:dyDescent="0.2">
      <c r="G365" s="2">
        <f t="shared" si="79"/>
        <v>43464</v>
      </c>
      <c r="H365" s="3" t="str">
        <f t="shared" si="80"/>
        <v>Sunday</v>
      </c>
      <c r="I365" s="3" t="str">
        <f t="shared" si="75"/>
        <v/>
      </c>
      <c r="J365" s="3" t="str">
        <f t="shared" si="76"/>
        <v/>
      </c>
      <c r="K365" s="3" t="str">
        <f t="shared" si="81"/>
        <v>N</v>
      </c>
      <c r="M365" s="5">
        <v>43630</v>
      </c>
      <c r="P365" s="2">
        <f t="shared" si="82"/>
        <v>43464</v>
      </c>
      <c r="Q365" s="3" t="str">
        <f t="shared" si="83"/>
        <v>Sunday</v>
      </c>
      <c r="R365" s="3" t="str">
        <f t="shared" si="77"/>
        <v/>
      </c>
      <c r="S365" s="3" t="str">
        <f t="shared" si="78"/>
        <v>N</v>
      </c>
      <c r="U365" s="5">
        <v>43628</v>
      </c>
    </row>
    <row r="366" spans="7:21" x14ac:dyDescent="0.2">
      <c r="G366" s="2">
        <f t="shared" si="79"/>
        <v>43465</v>
      </c>
      <c r="H366" s="3" t="str">
        <f t="shared" si="80"/>
        <v>Monday</v>
      </c>
      <c r="I366" s="3" t="str">
        <f t="shared" si="75"/>
        <v/>
      </c>
      <c r="J366" s="3" t="str">
        <f t="shared" si="76"/>
        <v/>
      </c>
      <c r="K366" s="3" t="str">
        <f t="shared" si="81"/>
        <v>Y</v>
      </c>
      <c r="M366" s="5">
        <v>43633</v>
      </c>
      <c r="P366" s="2">
        <f t="shared" si="82"/>
        <v>43465</v>
      </c>
      <c r="Q366" s="3" t="str">
        <f t="shared" si="83"/>
        <v>Monday</v>
      </c>
      <c r="R366" s="3" t="str">
        <f t="shared" si="77"/>
        <v/>
      </c>
      <c r="S366" s="3" t="str">
        <f t="shared" si="78"/>
        <v>Y</v>
      </c>
      <c r="U366" s="5">
        <v>43629</v>
      </c>
    </row>
    <row r="367" spans="7:21" x14ac:dyDescent="0.2">
      <c r="G367" s="2">
        <f t="shared" si="79"/>
        <v>43466</v>
      </c>
      <c r="H367" s="3" t="str">
        <f t="shared" si="80"/>
        <v>Tuesday</v>
      </c>
      <c r="I367" s="3" t="str">
        <f t="shared" si="75"/>
        <v>New Year's Day</v>
      </c>
      <c r="J367" s="3" t="str">
        <f t="shared" si="76"/>
        <v>New Year's Day</v>
      </c>
      <c r="K367" s="3" t="str">
        <f t="shared" si="81"/>
        <v>N</v>
      </c>
      <c r="M367" s="5">
        <v>43634</v>
      </c>
      <c r="P367" s="2">
        <f t="shared" si="82"/>
        <v>43466</v>
      </c>
      <c r="Q367" s="3" t="str">
        <f t="shared" si="83"/>
        <v>Tuesday</v>
      </c>
      <c r="R367" s="3" t="str">
        <f t="shared" si="77"/>
        <v>New Year's Day</v>
      </c>
      <c r="S367" s="3" t="str">
        <f t="shared" si="78"/>
        <v>N</v>
      </c>
      <c r="U367" s="5">
        <v>43630</v>
      </c>
    </row>
    <row r="368" spans="7:21" x14ac:dyDescent="0.2">
      <c r="G368" s="2">
        <f t="shared" si="79"/>
        <v>43467</v>
      </c>
      <c r="H368" s="3" t="str">
        <f t="shared" si="80"/>
        <v>Wednesday</v>
      </c>
      <c r="I368" s="3" t="str">
        <f t="shared" si="75"/>
        <v/>
      </c>
      <c r="J368" s="3" t="str">
        <f t="shared" si="76"/>
        <v/>
      </c>
      <c r="K368" s="3" t="str">
        <f t="shared" si="81"/>
        <v>Y</v>
      </c>
      <c r="M368" s="5">
        <v>43635</v>
      </c>
      <c r="P368" s="2">
        <f t="shared" si="82"/>
        <v>43467</v>
      </c>
      <c r="Q368" s="3" t="str">
        <f t="shared" si="83"/>
        <v>Wednesday</v>
      </c>
      <c r="R368" s="3" t="str">
        <f t="shared" si="77"/>
        <v/>
      </c>
      <c r="S368" s="3" t="str">
        <f t="shared" si="78"/>
        <v>Y</v>
      </c>
      <c r="U368" s="5">
        <v>43633</v>
      </c>
    </row>
    <row r="369" spans="7:21" x14ac:dyDescent="0.2">
      <c r="G369" s="2">
        <f t="shared" si="79"/>
        <v>43468</v>
      </c>
      <c r="H369" s="3" t="str">
        <f t="shared" si="80"/>
        <v>Thursday</v>
      </c>
      <c r="I369" s="3" t="str">
        <f t="shared" si="75"/>
        <v/>
      </c>
      <c r="J369" s="3" t="str">
        <f t="shared" si="76"/>
        <v/>
      </c>
      <c r="K369" s="3" t="str">
        <f t="shared" si="81"/>
        <v>Y</v>
      </c>
      <c r="M369" s="5">
        <v>43636</v>
      </c>
      <c r="P369" s="2">
        <f t="shared" si="82"/>
        <v>43468</v>
      </c>
      <c r="Q369" s="3" t="str">
        <f t="shared" si="83"/>
        <v>Thursday</v>
      </c>
      <c r="R369" s="3" t="str">
        <f t="shared" si="77"/>
        <v/>
      </c>
      <c r="S369" s="3" t="str">
        <f t="shared" si="78"/>
        <v>Y</v>
      </c>
      <c r="U369" s="5">
        <v>43634</v>
      </c>
    </row>
    <row r="370" spans="7:21" x14ac:dyDescent="0.2">
      <c r="G370" s="2">
        <f t="shared" si="79"/>
        <v>43469</v>
      </c>
      <c r="H370" s="3" t="str">
        <f t="shared" si="80"/>
        <v>Friday</v>
      </c>
      <c r="I370" s="3" t="str">
        <f t="shared" si="75"/>
        <v/>
      </c>
      <c r="J370" s="3" t="str">
        <f t="shared" si="76"/>
        <v/>
      </c>
      <c r="K370" s="3" t="str">
        <f t="shared" si="81"/>
        <v>Y</v>
      </c>
      <c r="M370" s="5">
        <v>43637</v>
      </c>
      <c r="P370" s="2">
        <f t="shared" si="82"/>
        <v>43469</v>
      </c>
      <c r="Q370" s="3" t="str">
        <f t="shared" si="83"/>
        <v>Friday</v>
      </c>
      <c r="R370" s="3" t="str">
        <f t="shared" si="77"/>
        <v/>
      </c>
      <c r="S370" s="3" t="str">
        <f t="shared" si="78"/>
        <v>Y</v>
      </c>
      <c r="U370" s="5">
        <v>43635</v>
      </c>
    </row>
    <row r="371" spans="7:21" x14ac:dyDescent="0.2">
      <c r="G371" s="2">
        <f t="shared" si="79"/>
        <v>43470</v>
      </c>
      <c r="H371" s="3" t="str">
        <f t="shared" si="80"/>
        <v>Saturday</v>
      </c>
      <c r="I371" s="3" t="str">
        <f t="shared" si="75"/>
        <v/>
      </c>
      <c r="J371" s="3" t="str">
        <f t="shared" si="76"/>
        <v/>
      </c>
      <c r="K371" s="3" t="str">
        <f t="shared" si="81"/>
        <v>N</v>
      </c>
      <c r="M371" s="5">
        <v>43640</v>
      </c>
      <c r="P371" s="2">
        <f t="shared" si="82"/>
        <v>43470</v>
      </c>
      <c r="Q371" s="3" t="str">
        <f t="shared" si="83"/>
        <v>Saturday</v>
      </c>
      <c r="R371" s="3" t="str">
        <f t="shared" si="77"/>
        <v/>
      </c>
      <c r="S371" s="3" t="str">
        <f t="shared" si="78"/>
        <v>N</v>
      </c>
      <c r="U371" s="5">
        <v>43636</v>
      </c>
    </row>
    <row r="372" spans="7:21" x14ac:dyDescent="0.2">
      <c r="G372" s="2">
        <f t="shared" si="79"/>
        <v>43471</v>
      </c>
      <c r="H372" s="3" t="str">
        <f t="shared" si="80"/>
        <v>Sunday</v>
      </c>
      <c r="I372" s="3" t="str">
        <f t="shared" si="75"/>
        <v/>
      </c>
      <c r="J372" s="3" t="str">
        <f t="shared" si="76"/>
        <v/>
      </c>
      <c r="K372" s="3" t="str">
        <f t="shared" si="81"/>
        <v>N</v>
      </c>
      <c r="M372" s="5">
        <v>43641</v>
      </c>
      <c r="P372" s="2">
        <f t="shared" si="82"/>
        <v>43471</v>
      </c>
      <c r="Q372" s="3" t="str">
        <f t="shared" si="83"/>
        <v>Sunday</v>
      </c>
      <c r="R372" s="3" t="str">
        <f t="shared" si="77"/>
        <v/>
      </c>
      <c r="S372" s="3" t="str">
        <f t="shared" si="78"/>
        <v>N</v>
      </c>
      <c r="U372" s="5">
        <v>43637</v>
      </c>
    </row>
    <row r="373" spans="7:21" x14ac:dyDescent="0.2">
      <c r="G373" s="2">
        <f t="shared" si="79"/>
        <v>43472</v>
      </c>
      <c r="H373" s="3" t="str">
        <f t="shared" si="80"/>
        <v>Monday</v>
      </c>
      <c r="I373" s="3" t="str">
        <f t="shared" si="75"/>
        <v/>
      </c>
      <c r="J373" s="3" t="str">
        <f t="shared" si="76"/>
        <v/>
      </c>
      <c r="K373" s="3" t="str">
        <f t="shared" si="81"/>
        <v>Y</v>
      </c>
      <c r="M373" s="5">
        <v>43642</v>
      </c>
      <c r="P373" s="2">
        <f t="shared" si="82"/>
        <v>43472</v>
      </c>
      <c r="Q373" s="3" t="str">
        <f t="shared" si="83"/>
        <v>Monday</v>
      </c>
      <c r="R373" s="3" t="str">
        <f t="shared" si="77"/>
        <v/>
      </c>
      <c r="S373" s="3" t="str">
        <f t="shared" si="78"/>
        <v>Y</v>
      </c>
      <c r="U373" s="5">
        <v>43640</v>
      </c>
    </row>
    <row r="374" spans="7:21" x14ac:dyDescent="0.2">
      <c r="G374" s="2">
        <f t="shared" si="79"/>
        <v>43473</v>
      </c>
      <c r="H374" s="3" t="str">
        <f t="shared" si="80"/>
        <v>Tuesday</v>
      </c>
      <c r="I374" s="3" t="str">
        <f t="shared" si="75"/>
        <v/>
      </c>
      <c r="J374" s="3" t="str">
        <f t="shared" si="76"/>
        <v/>
      </c>
      <c r="K374" s="3" t="str">
        <f t="shared" si="81"/>
        <v>Y</v>
      </c>
      <c r="M374" s="5">
        <v>43643</v>
      </c>
      <c r="P374" s="2">
        <f t="shared" si="82"/>
        <v>43473</v>
      </c>
      <c r="Q374" s="3" t="str">
        <f t="shared" si="83"/>
        <v>Tuesday</v>
      </c>
      <c r="R374" s="3" t="str">
        <f t="shared" si="77"/>
        <v/>
      </c>
      <c r="S374" s="3" t="str">
        <f t="shared" si="78"/>
        <v>Y</v>
      </c>
      <c r="U374" s="5">
        <v>43641</v>
      </c>
    </row>
    <row r="375" spans="7:21" x14ac:dyDescent="0.2">
      <c r="G375" s="2">
        <f t="shared" si="79"/>
        <v>43474</v>
      </c>
      <c r="H375" s="3" t="str">
        <f t="shared" si="80"/>
        <v>Wednesday</v>
      </c>
      <c r="I375" s="3" t="str">
        <f t="shared" si="75"/>
        <v/>
      </c>
      <c r="J375" s="3" t="str">
        <f t="shared" si="76"/>
        <v/>
      </c>
      <c r="K375" s="3" t="str">
        <f t="shared" si="81"/>
        <v>Y</v>
      </c>
      <c r="M375" s="5">
        <v>43644</v>
      </c>
      <c r="P375" s="2">
        <f t="shared" si="82"/>
        <v>43474</v>
      </c>
      <c r="Q375" s="3" t="str">
        <f t="shared" si="83"/>
        <v>Wednesday</v>
      </c>
      <c r="R375" s="3" t="str">
        <f t="shared" si="77"/>
        <v/>
      </c>
      <c r="S375" s="3" t="str">
        <f t="shared" si="78"/>
        <v>Y</v>
      </c>
      <c r="U375" s="5">
        <v>43642</v>
      </c>
    </row>
    <row r="376" spans="7:21" x14ac:dyDescent="0.2">
      <c r="G376" s="2">
        <f t="shared" si="79"/>
        <v>43475</v>
      </c>
      <c r="H376" s="3" t="str">
        <f t="shared" si="80"/>
        <v>Thursday</v>
      </c>
      <c r="I376" s="3" t="str">
        <f t="shared" si="75"/>
        <v/>
      </c>
      <c r="J376" s="3" t="str">
        <f t="shared" si="76"/>
        <v/>
      </c>
      <c r="K376" s="3" t="str">
        <f t="shared" si="81"/>
        <v>Y</v>
      </c>
      <c r="M376" s="5">
        <v>43647</v>
      </c>
      <c r="P376" s="2">
        <f t="shared" si="82"/>
        <v>43475</v>
      </c>
      <c r="Q376" s="3" t="str">
        <f t="shared" si="83"/>
        <v>Thursday</v>
      </c>
      <c r="R376" s="3" t="str">
        <f t="shared" si="77"/>
        <v/>
      </c>
      <c r="S376" s="3" t="str">
        <f t="shared" si="78"/>
        <v>Y</v>
      </c>
      <c r="U376" s="5">
        <v>43643</v>
      </c>
    </row>
    <row r="377" spans="7:21" x14ac:dyDescent="0.2">
      <c r="G377" s="2">
        <f t="shared" si="79"/>
        <v>43476</v>
      </c>
      <c r="H377" s="3" t="str">
        <f t="shared" si="80"/>
        <v>Friday</v>
      </c>
      <c r="I377" s="3" t="str">
        <f t="shared" si="75"/>
        <v/>
      </c>
      <c r="J377" s="3" t="str">
        <f t="shared" si="76"/>
        <v/>
      </c>
      <c r="K377" s="3" t="str">
        <f t="shared" si="81"/>
        <v>Y</v>
      </c>
      <c r="M377" s="5">
        <v>43648</v>
      </c>
      <c r="P377" s="2">
        <f t="shared" si="82"/>
        <v>43476</v>
      </c>
      <c r="Q377" s="3" t="str">
        <f t="shared" si="83"/>
        <v>Friday</v>
      </c>
      <c r="R377" s="3" t="str">
        <f t="shared" si="77"/>
        <v/>
      </c>
      <c r="S377" s="3" t="str">
        <f t="shared" si="78"/>
        <v>Y</v>
      </c>
      <c r="U377" s="5">
        <v>43644</v>
      </c>
    </row>
    <row r="378" spans="7:21" x14ac:dyDescent="0.2">
      <c r="G378" s="2">
        <f t="shared" si="79"/>
        <v>43477</v>
      </c>
      <c r="H378" s="3" t="str">
        <f t="shared" si="80"/>
        <v>Saturday</v>
      </c>
      <c r="I378" s="3" t="str">
        <f t="shared" si="75"/>
        <v/>
      </c>
      <c r="J378" s="3" t="str">
        <f t="shared" si="76"/>
        <v/>
      </c>
      <c r="K378" s="3" t="str">
        <f t="shared" si="81"/>
        <v>N</v>
      </c>
      <c r="M378" s="5">
        <v>43649</v>
      </c>
      <c r="P378" s="2">
        <f t="shared" si="82"/>
        <v>43477</v>
      </c>
      <c r="Q378" s="3" t="str">
        <f t="shared" si="83"/>
        <v>Saturday</v>
      </c>
      <c r="R378" s="3" t="str">
        <f t="shared" si="77"/>
        <v/>
      </c>
      <c r="S378" s="3" t="str">
        <f t="shared" si="78"/>
        <v>N</v>
      </c>
      <c r="U378" s="5">
        <v>43647</v>
      </c>
    </row>
    <row r="379" spans="7:21" x14ac:dyDescent="0.2">
      <c r="G379" s="2">
        <f t="shared" si="79"/>
        <v>43478</v>
      </c>
      <c r="H379" s="3" t="str">
        <f t="shared" si="80"/>
        <v>Sunday</v>
      </c>
      <c r="I379" s="3" t="str">
        <f t="shared" si="75"/>
        <v/>
      </c>
      <c r="J379" s="3" t="str">
        <f t="shared" si="76"/>
        <v/>
      </c>
      <c r="K379" s="3" t="str">
        <f t="shared" si="81"/>
        <v>N</v>
      </c>
      <c r="M379" s="5">
        <v>43650</v>
      </c>
      <c r="P379" s="2">
        <f t="shared" si="82"/>
        <v>43478</v>
      </c>
      <c r="Q379" s="3" t="str">
        <f t="shared" si="83"/>
        <v>Sunday</v>
      </c>
      <c r="R379" s="3" t="str">
        <f t="shared" si="77"/>
        <v/>
      </c>
      <c r="S379" s="3" t="str">
        <f t="shared" si="78"/>
        <v>N</v>
      </c>
      <c r="U379" s="5">
        <v>43648</v>
      </c>
    </row>
    <row r="380" spans="7:21" x14ac:dyDescent="0.2">
      <c r="G380" s="2">
        <f t="shared" si="79"/>
        <v>43479</v>
      </c>
      <c r="H380" s="3" t="str">
        <f t="shared" si="80"/>
        <v>Monday</v>
      </c>
      <c r="I380" s="3" t="str">
        <f t="shared" si="75"/>
        <v/>
      </c>
      <c r="J380" s="3" t="str">
        <f t="shared" si="76"/>
        <v/>
      </c>
      <c r="K380" s="3" t="str">
        <f t="shared" si="81"/>
        <v>Y</v>
      </c>
      <c r="M380" s="5">
        <v>43651</v>
      </c>
      <c r="P380" s="2">
        <f t="shared" si="82"/>
        <v>43479</v>
      </c>
      <c r="Q380" s="3" t="str">
        <f t="shared" si="83"/>
        <v>Monday</v>
      </c>
      <c r="R380" s="3" t="str">
        <f t="shared" si="77"/>
        <v/>
      </c>
      <c r="S380" s="3" t="str">
        <f t="shared" si="78"/>
        <v>Y</v>
      </c>
      <c r="U380" s="5">
        <v>43649</v>
      </c>
    </row>
    <row r="381" spans="7:21" x14ac:dyDescent="0.2">
      <c r="G381" s="2">
        <f t="shared" si="79"/>
        <v>43480</v>
      </c>
      <c r="H381" s="3" t="str">
        <f t="shared" si="80"/>
        <v>Tuesday</v>
      </c>
      <c r="I381" s="3" t="str">
        <f t="shared" si="75"/>
        <v/>
      </c>
      <c r="J381" s="3" t="str">
        <f t="shared" si="76"/>
        <v/>
      </c>
      <c r="K381" s="3" t="str">
        <f t="shared" si="81"/>
        <v>Y</v>
      </c>
      <c r="M381" s="5">
        <v>43654</v>
      </c>
      <c r="P381" s="2">
        <f t="shared" si="82"/>
        <v>43480</v>
      </c>
      <c r="Q381" s="3" t="str">
        <f t="shared" si="83"/>
        <v>Tuesday</v>
      </c>
      <c r="R381" s="3" t="str">
        <f t="shared" si="77"/>
        <v/>
      </c>
      <c r="S381" s="3" t="str">
        <f t="shared" si="78"/>
        <v>Y</v>
      </c>
      <c r="U381" s="5">
        <v>43650</v>
      </c>
    </row>
    <row r="382" spans="7:21" x14ac:dyDescent="0.2">
      <c r="G382" s="2">
        <f t="shared" si="79"/>
        <v>43481</v>
      </c>
      <c r="H382" s="3" t="str">
        <f t="shared" si="80"/>
        <v>Wednesday</v>
      </c>
      <c r="I382" s="3" t="str">
        <f t="shared" si="75"/>
        <v/>
      </c>
      <c r="J382" s="3" t="str">
        <f t="shared" si="76"/>
        <v/>
      </c>
      <c r="K382" s="3" t="str">
        <f t="shared" si="81"/>
        <v>Y</v>
      </c>
      <c r="M382" s="5">
        <v>43655</v>
      </c>
      <c r="P382" s="2">
        <f t="shared" si="82"/>
        <v>43481</v>
      </c>
      <c r="Q382" s="3" t="str">
        <f t="shared" si="83"/>
        <v>Wednesday</v>
      </c>
      <c r="R382" s="3" t="str">
        <f t="shared" si="77"/>
        <v/>
      </c>
      <c r="S382" s="3" t="str">
        <f t="shared" si="78"/>
        <v>Y</v>
      </c>
      <c r="U382" s="5">
        <v>43651</v>
      </c>
    </row>
    <row r="383" spans="7:21" x14ac:dyDescent="0.2">
      <c r="G383" s="2">
        <f t="shared" si="79"/>
        <v>43482</v>
      </c>
      <c r="H383" s="3" t="str">
        <f t="shared" si="80"/>
        <v>Thursday</v>
      </c>
      <c r="I383" s="3" t="str">
        <f t="shared" si="75"/>
        <v/>
      </c>
      <c r="J383" s="3" t="str">
        <f t="shared" si="76"/>
        <v/>
      </c>
      <c r="K383" s="3" t="str">
        <f t="shared" si="81"/>
        <v>Y</v>
      </c>
      <c r="M383" s="5">
        <v>43656</v>
      </c>
      <c r="P383" s="2">
        <f t="shared" si="82"/>
        <v>43482</v>
      </c>
      <c r="Q383" s="3" t="str">
        <f t="shared" si="83"/>
        <v>Thursday</v>
      </c>
      <c r="R383" s="3" t="str">
        <f t="shared" si="77"/>
        <v/>
      </c>
      <c r="S383" s="3" t="str">
        <f t="shared" si="78"/>
        <v>Y</v>
      </c>
      <c r="U383" s="5">
        <v>43654</v>
      </c>
    </row>
    <row r="384" spans="7:21" x14ac:dyDescent="0.2">
      <c r="G384" s="2">
        <f t="shared" si="79"/>
        <v>43483</v>
      </c>
      <c r="H384" s="3" t="str">
        <f t="shared" si="80"/>
        <v>Friday</v>
      </c>
      <c r="I384" s="3" t="str">
        <f t="shared" si="75"/>
        <v/>
      </c>
      <c r="J384" s="3" t="str">
        <f t="shared" si="76"/>
        <v/>
      </c>
      <c r="K384" s="3" t="str">
        <f t="shared" si="81"/>
        <v>Y</v>
      </c>
      <c r="M384" s="5">
        <v>43657</v>
      </c>
      <c r="P384" s="2">
        <f t="shared" si="82"/>
        <v>43483</v>
      </c>
      <c r="Q384" s="3" t="str">
        <f t="shared" si="83"/>
        <v>Friday</v>
      </c>
      <c r="R384" s="3" t="str">
        <f t="shared" si="77"/>
        <v/>
      </c>
      <c r="S384" s="3" t="str">
        <f t="shared" si="78"/>
        <v>Y</v>
      </c>
      <c r="U384" s="5">
        <v>43655</v>
      </c>
    </row>
    <row r="385" spans="7:21" x14ac:dyDescent="0.2">
      <c r="G385" s="2">
        <f t="shared" si="79"/>
        <v>43484</v>
      </c>
      <c r="H385" s="3" t="str">
        <f t="shared" si="80"/>
        <v>Saturday</v>
      </c>
      <c r="I385" s="3" t="str">
        <f t="shared" si="75"/>
        <v/>
      </c>
      <c r="J385" s="3" t="str">
        <f t="shared" si="76"/>
        <v/>
      </c>
      <c r="K385" s="3" t="str">
        <f t="shared" si="81"/>
        <v>N</v>
      </c>
      <c r="M385" s="5">
        <v>43658</v>
      </c>
      <c r="P385" s="2">
        <f t="shared" si="82"/>
        <v>43484</v>
      </c>
      <c r="Q385" s="3" t="str">
        <f t="shared" si="83"/>
        <v>Saturday</v>
      </c>
      <c r="R385" s="3" t="str">
        <f t="shared" si="77"/>
        <v/>
      </c>
      <c r="S385" s="3" t="str">
        <f t="shared" si="78"/>
        <v>N</v>
      </c>
      <c r="U385" s="5">
        <v>43656</v>
      </c>
    </row>
    <row r="386" spans="7:21" x14ac:dyDescent="0.2">
      <c r="G386" s="2">
        <f t="shared" si="79"/>
        <v>43485</v>
      </c>
      <c r="H386" s="3" t="str">
        <f t="shared" si="80"/>
        <v>Sunday</v>
      </c>
      <c r="I386" s="3" t="str">
        <f t="shared" ref="I386:I449" si="84">IFERROR(VLOOKUP(G386,tblRef_AdelaidePublicHoliday,2,0),"")</f>
        <v/>
      </c>
      <c r="J386" s="3" t="str">
        <f t="shared" ref="J386:J449" si="85">IFERROR(VLOOKUP(G386,tblRef_SydneyPublicHoliday,2,0),"")</f>
        <v/>
      </c>
      <c r="K386" s="3" t="str">
        <f t="shared" si="81"/>
        <v>N</v>
      </c>
      <c r="M386" s="5">
        <v>43661</v>
      </c>
      <c r="P386" s="2">
        <f t="shared" si="82"/>
        <v>43485</v>
      </c>
      <c r="Q386" s="3" t="str">
        <f t="shared" si="83"/>
        <v>Sunday</v>
      </c>
      <c r="R386" s="3" t="str">
        <f t="shared" ref="R386:R449" si="86">IFERROR(VLOOKUP(P386,tblRef_SydneyPublicHoliday,2,0),"")</f>
        <v/>
      </c>
      <c r="S386" s="3" t="str">
        <f t="shared" si="78"/>
        <v>N</v>
      </c>
      <c r="U386" s="5">
        <v>43657</v>
      </c>
    </row>
    <row r="387" spans="7:21" x14ac:dyDescent="0.2">
      <c r="G387" s="2">
        <f t="shared" si="79"/>
        <v>43486</v>
      </c>
      <c r="H387" s="3" t="str">
        <f t="shared" si="80"/>
        <v>Monday</v>
      </c>
      <c r="I387" s="3" t="str">
        <f t="shared" si="84"/>
        <v/>
      </c>
      <c r="J387" s="3" t="str">
        <f t="shared" si="85"/>
        <v/>
      </c>
      <c r="K387" s="3" t="str">
        <f t="shared" si="81"/>
        <v>Y</v>
      </c>
      <c r="M387" s="5">
        <v>43662</v>
      </c>
      <c r="P387" s="2">
        <f t="shared" si="82"/>
        <v>43486</v>
      </c>
      <c r="Q387" s="3" t="str">
        <f t="shared" si="83"/>
        <v>Monday</v>
      </c>
      <c r="R387" s="3" t="str">
        <f t="shared" si="86"/>
        <v/>
      </c>
      <c r="S387" s="3" t="str">
        <f t="shared" ref="S387:S450" si="87">IF(AND(Q387&lt;&gt;"Saturday",Q387&lt;&gt;"Sunday",R387=""),"Y","N")</f>
        <v>Y</v>
      </c>
      <c r="U387" s="5">
        <v>43658</v>
      </c>
    </row>
    <row r="388" spans="7:21" x14ac:dyDescent="0.2">
      <c r="G388" s="2">
        <f t="shared" ref="G388:G451" si="88">G387+1</f>
        <v>43487</v>
      </c>
      <c r="H388" s="3" t="str">
        <f t="shared" ref="H388:H451" si="89">TEXT(G388,"dddd")</f>
        <v>Tuesday</v>
      </c>
      <c r="I388" s="3" t="str">
        <f t="shared" si="84"/>
        <v/>
      </c>
      <c r="J388" s="3" t="str">
        <f t="shared" si="85"/>
        <v/>
      </c>
      <c r="K388" s="3" t="str">
        <f t="shared" ref="K388:K451" si="90">IF(AND(H388&lt;&gt;"Saturday",H388&lt;&gt;"Sunday",I388="",J388=""),"Y","N")</f>
        <v>Y</v>
      </c>
      <c r="M388" s="5">
        <v>43663</v>
      </c>
      <c r="P388" s="2">
        <f t="shared" ref="P388:P451" si="91">P387+1</f>
        <v>43487</v>
      </c>
      <c r="Q388" s="3" t="str">
        <f t="shared" ref="Q388:Q451" si="92">TEXT(P388,"dddd")</f>
        <v>Tuesday</v>
      </c>
      <c r="R388" s="3" t="str">
        <f t="shared" si="86"/>
        <v/>
      </c>
      <c r="S388" s="3" t="str">
        <f t="shared" si="87"/>
        <v>Y</v>
      </c>
      <c r="U388" s="5">
        <v>43661</v>
      </c>
    </row>
    <row r="389" spans="7:21" x14ac:dyDescent="0.2">
      <c r="G389" s="2">
        <f t="shared" si="88"/>
        <v>43488</v>
      </c>
      <c r="H389" s="3" t="str">
        <f t="shared" si="89"/>
        <v>Wednesday</v>
      </c>
      <c r="I389" s="3" t="str">
        <f t="shared" si="84"/>
        <v/>
      </c>
      <c r="J389" s="3" t="str">
        <f t="shared" si="85"/>
        <v/>
      </c>
      <c r="K389" s="3" t="str">
        <f t="shared" si="90"/>
        <v>Y</v>
      </c>
      <c r="M389" s="5">
        <v>43664</v>
      </c>
      <c r="P389" s="2">
        <f t="shared" si="91"/>
        <v>43488</v>
      </c>
      <c r="Q389" s="3" t="str">
        <f t="shared" si="92"/>
        <v>Wednesday</v>
      </c>
      <c r="R389" s="3" t="str">
        <f t="shared" si="86"/>
        <v/>
      </c>
      <c r="S389" s="3" t="str">
        <f t="shared" si="87"/>
        <v>Y</v>
      </c>
      <c r="U389" s="5">
        <v>43662</v>
      </c>
    </row>
    <row r="390" spans="7:21" x14ac:dyDescent="0.2">
      <c r="G390" s="2">
        <f t="shared" si="88"/>
        <v>43489</v>
      </c>
      <c r="H390" s="3" t="str">
        <f t="shared" si="89"/>
        <v>Thursday</v>
      </c>
      <c r="I390" s="3" t="str">
        <f t="shared" si="84"/>
        <v/>
      </c>
      <c r="J390" s="3" t="str">
        <f t="shared" si="85"/>
        <v/>
      </c>
      <c r="K390" s="3" t="str">
        <f t="shared" si="90"/>
        <v>Y</v>
      </c>
      <c r="M390" s="5">
        <v>43665</v>
      </c>
      <c r="P390" s="2">
        <f t="shared" si="91"/>
        <v>43489</v>
      </c>
      <c r="Q390" s="3" t="str">
        <f t="shared" si="92"/>
        <v>Thursday</v>
      </c>
      <c r="R390" s="3" t="str">
        <f t="shared" si="86"/>
        <v/>
      </c>
      <c r="S390" s="3" t="str">
        <f t="shared" si="87"/>
        <v>Y</v>
      </c>
      <c r="U390" s="5">
        <v>43663</v>
      </c>
    </row>
    <row r="391" spans="7:21" x14ac:dyDescent="0.2">
      <c r="G391" s="2">
        <f t="shared" si="88"/>
        <v>43490</v>
      </c>
      <c r="H391" s="3" t="str">
        <f t="shared" si="89"/>
        <v>Friday</v>
      </c>
      <c r="I391" s="3" t="str">
        <f t="shared" si="84"/>
        <v/>
      </c>
      <c r="J391" s="3" t="str">
        <f t="shared" si="85"/>
        <v/>
      </c>
      <c r="K391" s="3" t="str">
        <f t="shared" si="90"/>
        <v>Y</v>
      </c>
      <c r="M391" s="5">
        <v>43668</v>
      </c>
      <c r="P391" s="2">
        <f t="shared" si="91"/>
        <v>43490</v>
      </c>
      <c r="Q391" s="3" t="str">
        <f t="shared" si="92"/>
        <v>Friday</v>
      </c>
      <c r="R391" s="3" t="str">
        <f t="shared" si="86"/>
        <v/>
      </c>
      <c r="S391" s="3" t="str">
        <f t="shared" si="87"/>
        <v>Y</v>
      </c>
      <c r="U391" s="5">
        <v>43664</v>
      </c>
    </row>
    <row r="392" spans="7:21" x14ac:dyDescent="0.2">
      <c r="G392" s="2">
        <f t="shared" si="88"/>
        <v>43491</v>
      </c>
      <c r="H392" s="3" t="str">
        <f t="shared" si="89"/>
        <v>Saturday</v>
      </c>
      <c r="I392" s="3" t="str">
        <f t="shared" si="84"/>
        <v/>
      </c>
      <c r="J392" s="3" t="str">
        <f t="shared" si="85"/>
        <v/>
      </c>
      <c r="K392" s="3" t="str">
        <f t="shared" si="90"/>
        <v>N</v>
      </c>
      <c r="M392" s="5">
        <v>43669</v>
      </c>
      <c r="P392" s="2">
        <f t="shared" si="91"/>
        <v>43491</v>
      </c>
      <c r="Q392" s="3" t="str">
        <f t="shared" si="92"/>
        <v>Saturday</v>
      </c>
      <c r="R392" s="3" t="str">
        <f t="shared" si="86"/>
        <v/>
      </c>
      <c r="S392" s="3" t="str">
        <f t="shared" si="87"/>
        <v>N</v>
      </c>
      <c r="U392" s="5">
        <v>43665</v>
      </c>
    </row>
    <row r="393" spans="7:21" x14ac:dyDescent="0.2">
      <c r="G393" s="2">
        <f t="shared" si="88"/>
        <v>43492</v>
      </c>
      <c r="H393" s="3" t="str">
        <f t="shared" si="89"/>
        <v>Sunday</v>
      </c>
      <c r="I393" s="3" t="str">
        <f t="shared" si="84"/>
        <v/>
      </c>
      <c r="J393" s="3" t="str">
        <f t="shared" si="85"/>
        <v/>
      </c>
      <c r="K393" s="3" t="str">
        <f t="shared" si="90"/>
        <v>N</v>
      </c>
      <c r="M393" s="5">
        <v>43670</v>
      </c>
      <c r="P393" s="2">
        <f t="shared" si="91"/>
        <v>43492</v>
      </c>
      <c r="Q393" s="3" t="str">
        <f t="shared" si="92"/>
        <v>Sunday</v>
      </c>
      <c r="R393" s="3" t="str">
        <f t="shared" si="86"/>
        <v/>
      </c>
      <c r="S393" s="3" t="str">
        <f t="shared" si="87"/>
        <v>N</v>
      </c>
      <c r="U393" s="5">
        <v>43668</v>
      </c>
    </row>
    <row r="394" spans="7:21" x14ac:dyDescent="0.2">
      <c r="G394" s="2">
        <f t="shared" si="88"/>
        <v>43493</v>
      </c>
      <c r="H394" s="3" t="str">
        <f t="shared" si="89"/>
        <v>Monday</v>
      </c>
      <c r="I394" s="3" t="str">
        <f t="shared" si="84"/>
        <v>Australia Day</v>
      </c>
      <c r="J394" s="3" t="str">
        <f t="shared" si="85"/>
        <v>Australia Day</v>
      </c>
      <c r="K394" s="3" t="str">
        <f t="shared" si="90"/>
        <v>N</v>
      </c>
      <c r="M394" s="5">
        <v>43671</v>
      </c>
      <c r="P394" s="2">
        <f t="shared" si="91"/>
        <v>43493</v>
      </c>
      <c r="Q394" s="3" t="str">
        <f t="shared" si="92"/>
        <v>Monday</v>
      </c>
      <c r="R394" s="3" t="str">
        <f t="shared" si="86"/>
        <v>Australia Day</v>
      </c>
      <c r="S394" s="3" t="str">
        <f t="shared" si="87"/>
        <v>N</v>
      </c>
      <c r="U394" s="5">
        <v>43669</v>
      </c>
    </row>
    <row r="395" spans="7:21" x14ac:dyDescent="0.2">
      <c r="G395" s="2">
        <f t="shared" si="88"/>
        <v>43494</v>
      </c>
      <c r="H395" s="3" t="str">
        <f t="shared" si="89"/>
        <v>Tuesday</v>
      </c>
      <c r="I395" s="3" t="str">
        <f t="shared" si="84"/>
        <v/>
      </c>
      <c r="J395" s="3" t="str">
        <f t="shared" si="85"/>
        <v/>
      </c>
      <c r="K395" s="3" t="str">
        <f t="shared" si="90"/>
        <v>Y</v>
      </c>
      <c r="M395" s="5">
        <v>43672</v>
      </c>
      <c r="P395" s="2">
        <f t="shared" si="91"/>
        <v>43494</v>
      </c>
      <c r="Q395" s="3" t="str">
        <f t="shared" si="92"/>
        <v>Tuesday</v>
      </c>
      <c r="R395" s="3" t="str">
        <f t="shared" si="86"/>
        <v/>
      </c>
      <c r="S395" s="3" t="str">
        <f t="shared" si="87"/>
        <v>Y</v>
      </c>
      <c r="U395" s="5">
        <v>43670</v>
      </c>
    </row>
    <row r="396" spans="7:21" x14ac:dyDescent="0.2">
      <c r="G396" s="2">
        <f t="shared" si="88"/>
        <v>43495</v>
      </c>
      <c r="H396" s="3" t="str">
        <f t="shared" si="89"/>
        <v>Wednesday</v>
      </c>
      <c r="I396" s="3" t="str">
        <f t="shared" si="84"/>
        <v/>
      </c>
      <c r="J396" s="3" t="str">
        <f t="shared" si="85"/>
        <v/>
      </c>
      <c r="K396" s="3" t="str">
        <f t="shared" si="90"/>
        <v>Y</v>
      </c>
      <c r="M396" s="5">
        <v>43675</v>
      </c>
      <c r="P396" s="2">
        <f t="shared" si="91"/>
        <v>43495</v>
      </c>
      <c r="Q396" s="3" t="str">
        <f t="shared" si="92"/>
        <v>Wednesday</v>
      </c>
      <c r="R396" s="3" t="str">
        <f t="shared" si="86"/>
        <v/>
      </c>
      <c r="S396" s="3" t="str">
        <f t="shared" si="87"/>
        <v>Y</v>
      </c>
      <c r="U396" s="5">
        <v>43671</v>
      </c>
    </row>
    <row r="397" spans="7:21" x14ac:dyDescent="0.2">
      <c r="G397" s="2">
        <f t="shared" si="88"/>
        <v>43496</v>
      </c>
      <c r="H397" s="3" t="str">
        <f t="shared" si="89"/>
        <v>Thursday</v>
      </c>
      <c r="I397" s="3" t="str">
        <f t="shared" si="84"/>
        <v/>
      </c>
      <c r="J397" s="3" t="str">
        <f t="shared" si="85"/>
        <v/>
      </c>
      <c r="K397" s="3" t="str">
        <f t="shared" si="90"/>
        <v>Y</v>
      </c>
      <c r="M397" s="5">
        <v>43676</v>
      </c>
      <c r="P397" s="2">
        <f t="shared" si="91"/>
        <v>43496</v>
      </c>
      <c r="Q397" s="3" t="str">
        <f t="shared" si="92"/>
        <v>Thursday</v>
      </c>
      <c r="R397" s="3" t="str">
        <f t="shared" si="86"/>
        <v/>
      </c>
      <c r="S397" s="3" t="str">
        <f t="shared" si="87"/>
        <v>Y</v>
      </c>
      <c r="U397" s="5">
        <v>43672</v>
      </c>
    </row>
    <row r="398" spans="7:21" x14ac:dyDescent="0.2">
      <c r="G398" s="2">
        <f t="shared" si="88"/>
        <v>43497</v>
      </c>
      <c r="H398" s="3" t="str">
        <f t="shared" si="89"/>
        <v>Friday</v>
      </c>
      <c r="I398" s="3" t="str">
        <f t="shared" si="84"/>
        <v/>
      </c>
      <c r="J398" s="3" t="str">
        <f t="shared" si="85"/>
        <v/>
      </c>
      <c r="K398" s="3" t="str">
        <f t="shared" si="90"/>
        <v>Y</v>
      </c>
      <c r="M398" s="5">
        <v>43677</v>
      </c>
      <c r="P398" s="2">
        <f t="shared" si="91"/>
        <v>43497</v>
      </c>
      <c r="Q398" s="3" t="str">
        <f t="shared" si="92"/>
        <v>Friday</v>
      </c>
      <c r="R398" s="3" t="str">
        <f t="shared" si="86"/>
        <v/>
      </c>
      <c r="S398" s="3" t="str">
        <f t="shared" si="87"/>
        <v>Y</v>
      </c>
      <c r="U398" s="5">
        <v>43675</v>
      </c>
    </row>
    <row r="399" spans="7:21" x14ac:dyDescent="0.2">
      <c r="G399" s="2">
        <f t="shared" si="88"/>
        <v>43498</v>
      </c>
      <c r="H399" s="3" t="str">
        <f t="shared" si="89"/>
        <v>Saturday</v>
      </c>
      <c r="I399" s="3" t="str">
        <f t="shared" si="84"/>
        <v/>
      </c>
      <c r="J399" s="3" t="str">
        <f t="shared" si="85"/>
        <v/>
      </c>
      <c r="K399" s="3" t="str">
        <f t="shared" si="90"/>
        <v>N</v>
      </c>
      <c r="M399" s="5">
        <v>43678</v>
      </c>
      <c r="P399" s="2">
        <f t="shared" si="91"/>
        <v>43498</v>
      </c>
      <c r="Q399" s="3" t="str">
        <f t="shared" si="92"/>
        <v>Saturday</v>
      </c>
      <c r="R399" s="3" t="str">
        <f t="shared" si="86"/>
        <v/>
      </c>
      <c r="S399" s="3" t="str">
        <f t="shared" si="87"/>
        <v>N</v>
      </c>
      <c r="U399" s="5">
        <v>43676</v>
      </c>
    </row>
    <row r="400" spans="7:21" x14ac:dyDescent="0.2">
      <c r="G400" s="2">
        <f t="shared" si="88"/>
        <v>43499</v>
      </c>
      <c r="H400" s="3" t="str">
        <f t="shared" si="89"/>
        <v>Sunday</v>
      </c>
      <c r="I400" s="3" t="str">
        <f t="shared" si="84"/>
        <v/>
      </c>
      <c r="J400" s="3" t="str">
        <f t="shared" si="85"/>
        <v/>
      </c>
      <c r="K400" s="3" t="str">
        <f t="shared" si="90"/>
        <v>N</v>
      </c>
      <c r="M400" s="5">
        <v>43679</v>
      </c>
      <c r="P400" s="2">
        <f t="shared" si="91"/>
        <v>43499</v>
      </c>
      <c r="Q400" s="3" t="str">
        <f t="shared" si="92"/>
        <v>Sunday</v>
      </c>
      <c r="R400" s="3" t="str">
        <f t="shared" si="86"/>
        <v/>
      </c>
      <c r="S400" s="3" t="str">
        <f t="shared" si="87"/>
        <v>N</v>
      </c>
      <c r="U400" s="5">
        <v>43677</v>
      </c>
    </row>
    <row r="401" spans="7:21" x14ac:dyDescent="0.2">
      <c r="G401" s="2">
        <f t="shared" si="88"/>
        <v>43500</v>
      </c>
      <c r="H401" s="3" t="str">
        <f t="shared" si="89"/>
        <v>Monday</v>
      </c>
      <c r="I401" s="3" t="str">
        <f t="shared" si="84"/>
        <v/>
      </c>
      <c r="J401" s="3" t="str">
        <f t="shared" si="85"/>
        <v/>
      </c>
      <c r="K401" s="3" t="str">
        <f t="shared" si="90"/>
        <v>Y</v>
      </c>
      <c r="M401" s="5">
        <v>43683</v>
      </c>
      <c r="P401" s="2">
        <f t="shared" si="91"/>
        <v>43500</v>
      </c>
      <c r="Q401" s="3" t="str">
        <f t="shared" si="92"/>
        <v>Monday</v>
      </c>
      <c r="R401" s="3" t="str">
        <f t="shared" si="86"/>
        <v/>
      </c>
      <c r="S401" s="3" t="str">
        <f t="shared" si="87"/>
        <v>Y</v>
      </c>
      <c r="U401" s="5">
        <v>43678</v>
      </c>
    </row>
    <row r="402" spans="7:21" x14ac:dyDescent="0.2">
      <c r="G402" s="2">
        <f t="shared" si="88"/>
        <v>43501</v>
      </c>
      <c r="H402" s="3" t="str">
        <f t="shared" si="89"/>
        <v>Tuesday</v>
      </c>
      <c r="I402" s="3" t="str">
        <f t="shared" si="84"/>
        <v/>
      </c>
      <c r="J402" s="3" t="str">
        <f t="shared" si="85"/>
        <v/>
      </c>
      <c r="K402" s="3" t="str">
        <f t="shared" si="90"/>
        <v>Y</v>
      </c>
      <c r="M402" s="5">
        <v>43684</v>
      </c>
      <c r="P402" s="2">
        <f t="shared" si="91"/>
        <v>43501</v>
      </c>
      <c r="Q402" s="3" t="str">
        <f t="shared" si="92"/>
        <v>Tuesday</v>
      </c>
      <c r="R402" s="3" t="str">
        <f t="shared" si="86"/>
        <v/>
      </c>
      <c r="S402" s="3" t="str">
        <f t="shared" si="87"/>
        <v>Y</v>
      </c>
      <c r="U402" s="5">
        <v>43679</v>
      </c>
    </row>
    <row r="403" spans="7:21" x14ac:dyDescent="0.2">
      <c r="G403" s="2">
        <f t="shared" si="88"/>
        <v>43502</v>
      </c>
      <c r="H403" s="3" t="str">
        <f t="shared" si="89"/>
        <v>Wednesday</v>
      </c>
      <c r="I403" s="3" t="str">
        <f t="shared" si="84"/>
        <v/>
      </c>
      <c r="J403" s="3" t="str">
        <f t="shared" si="85"/>
        <v/>
      </c>
      <c r="K403" s="3" t="str">
        <f t="shared" si="90"/>
        <v>Y</v>
      </c>
      <c r="M403" s="5">
        <v>43685</v>
      </c>
      <c r="P403" s="2">
        <f t="shared" si="91"/>
        <v>43502</v>
      </c>
      <c r="Q403" s="3" t="str">
        <f t="shared" si="92"/>
        <v>Wednesday</v>
      </c>
      <c r="R403" s="3" t="str">
        <f t="shared" si="86"/>
        <v/>
      </c>
      <c r="S403" s="3" t="str">
        <f t="shared" si="87"/>
        <v>Y</v>
      </c>
      <c r="U403" s="5">
        <v>43683</v>
      </c>
    </row>
    <row r="404" spans="7:21" x14ac:dyDescent="0.2">
      <c r="G404" s="2">
        <f t="shared" si="88"/>
        <v>43503</v>
      </c>
      <c r="H404" s="3" t="str">
        <f t="shared" si="89"/>
        <v>Thursday</v>
      </c>
      <c r="I404" s="3" t="str">
        <f t="shared" si="84"/>
        <v/>
      </c>
      <c r="J404" s="3" t="str">
        <f t="shared" si="85"/>
        <v/>
      </c>
      <c r="K404" s="3" t="str">
        <f t="shared" si="90"/>
        <v>Y</v>
      </c>
      <c r="M404" s="5">
        <v>43686</v>
      </c>
      <c r="P404" s="2">
        <f t="shared" si="91"/>
        <v>43503</v>
      </c>
      <c r="Q404" s="3" t="str">
        <f t="shared" si="92"/>
        <v>Thursday</v>
      </c>
      <c r="R404" s="3" t="str">
        <f t="shared" si="86"/>
        <v/>
      </c>
      <c r="S404" s="3" t="str">
        <f t="shared" si="87"/>
        <v>Y</v>
      </c>
      <c r="U404" s="5">
        <v>43684</v>
      </c>
    </row>
    <row r="405" spans="7:21" x14ac:dyDescent="0.2">
      <c r="G405" s="2">
        <f t="shared" si="88"/>
        <v>43504</v>
      </c>
      <c r="H405" s="3" t="str">
        <f t="shared" si="89"/>
        <v>Friday</v>
      </c>
      <c r="I405" s="3" t="str">
        <f t="shared" si="84"/>
        <v/>
      </c>
      <c r="J405" s="3" t="str">
        <f t="shared" si="85"/>
        <v/>
      </c>
      <c r="K405" s="3" t="str">
        <f t="shared" si="90"/>
        <v>Y</v>
      </c>
      <c r="M405" s="5">
        <v>43689</v>
      </c>
      <c r="P405" s="2">
        <f t="shared" si="91"/>
        <v>43504</v>
      </c>
      <c r="Q405" s="3" t="str">
        <f t="shared" si="92"/>
        <v>Friday</v>
      </c>
      <c r="R405" s="3" t="str">
        <f t="shared" si="86"/>
        <v/>
      </c>
      <c r="S405" s="3" t="str">
        <f t="shared" si="87"/>
        <v>Y</v>
      </c>
      <c r="U405" s="5">
        <v>43685</v>
      </c>
    </row>
    <row r="406" spans="7:21" x14ac:dyDescent="0.2">
      <c r="G406" s="2">
        <f t="shared" si="88"/>
        <v>43505</v>
      </c>
      <c r="H406" s="3" t="str">
        <f t="shared" si="89"/>
        <v>Saturday</v>
      </c>
      <c r="I406" s="3" t="str">
        <f t="shared" si="84"/>
        <v/>
      </c>
      <c r="J406" s="3" t="str">
        <f t="shared" si="85"/>
        <v/>
      </c>
      <c r="K406" s="3" t="str">
        <f t="shared" si="90"/>
        <v>N</v>
      </c>
      <c r="M406" s="5">
        <v>43690</v>
      </c>
      <c r="P406" s="2">
        <f t="shared" si="91"/>
        <v>43505</v>
      </c>
      <c r="Q406" s="3" t="str">
        <f t="shared" si="92"/>
        <v>Saturday</v>
      </c>
      <c r="R406" s="3" t="str">
        <f t="shared" si="86"/>
        <v/>
      </c>
      <c r="S406" s="3" t="str">
        <f t="shared" si="87"/>
        <v>N</v>
      </c>
      <c r="U406" s="5">
        <v>43686</v>
      </c>
    </row>
    <row r="407" spans="7:21" x14ac:dyDescent="0.2">
      <c r="G407" s="2">
        <f t="shared" si="88"/>
        <v>43506</v>
      </c>
      <c r="H407" s="3" t="str">
        <f t="shared" si="89"/>
        <v>Sunday</v>
      </c>
      <c r="I407" s="3" t="str">
        <f t="shared" si="84"/>
        <v/>
      </c>
      <c r="J407" s="3" t="str">
        <f t="shared" si="85"/>
        <v/>
      </c>
      <c r="K407" s="3" t="str">
        <f t="shared" si="90"/>
        <v>N</v>
      </c>
      <c r="M407" s="5">
        <v>43691</v>
      </c>
      <c r="P407" s="2">
        <f t="shared" si="91"/>
        <v>43506</v>
      </c>
      <c r="Q407" s="3" t="str">
        <f t="shared" si="92"/>
        <v>Sunday</v>
      </c>
      <c r="R407" s="3" t="str">
        <f t="shared" si="86"/>
        <v/>
      </c>
      <c r="S407" s="3" t="str">
        <f t="shared" si="87"/>
        <v>N</v>
      </c>
      <c r="U407" s="5">
        <v>43689</v>
      </c>
    </row>
    <row r="408" spans="7:21" x14ac:dyDescent="0.2">
      <c r="G408" s="2">
        <f t="shared" si="88"/>
        <v>43507</v>
      </c>
      <c r="H408" s="3" t="str">
        <f t="shared" si="89"/>
        <v>Monday</v>
      </c>
      <c r="I408" s="3" t="str">
        <f t="shared" si="84"/>
        <v/>
      </c>
      <c r="J408" s="3" t="str">
        <f t="shared" si="85"/>
        <v/>
      </c>
      <c r="K408" s="3" t="str">
        <f t="shared" si="90"/>
        <v>Y</v>
      </c>
      <c r="M408" s="5">
        <v>43692</v>
      </c>
      <c r="P408" s="2">
        <f t="shared" si="91"/>
        <v>43507</v>
      </c>
      <c r="Q408" s="3" t="str">
        <f t="shared" si="92"/>
        <v>Monday</v>
      </c>
      <c r="R408" s="3" t="str">
        <f t="shared" si="86"/>
        <v/>
      </c>
      <c r="S408" s="3" t="str">
        <f t="shared" si="87"/>
        <v>Y</v>
      </c>
      <c r="U408" s="5">
        <v>43690</v>
      </c>
    </row>
    <row r="409" spans="7:21" x14ac:dyDescent="0.2">
      <c r="G409" s="2">
        <f t="shared" si="88"/>
        <v>43508</v>
      </c>
      <c r="H409" s="3" t="str">
        <f t="shared" si="89"/>
        <v>Tuesday</v>
      </c>
      <c r="I409" s="3" t="str">
        <f t="shared" si="84"/>
        <v/>
      </c>
      <c r="J409" s="3" t="str">
        <f t="shared" si="85"/>
        <v/>
      </c>
      <c r="K409" s="3" t="str">
        <f t="shared" si="90"/>
        <v>Y</v>
      </c>
      <c r="M409" s="5">
        <v>43693</v>
      </c>
      <c r="P409" s="2">
        <f t="shared" si="91"/>
        <v>43508</v>
      </c>
      <c r="Q409" s="3" t="str">
        <f t="shared" si="92"/>
        <v>Tuesday</v>
      </c>
      <c r="R409" s="3" t="str">
        <f t="shared" si="86"/>
        <v/>
      </c>
      <c r="S409" s="3" t="str">
        <f t="shared" si="87"/>
        <v>Y</v>
      </c>
      <c r="U409" s="5">
        <v>43691</v>
      </c>
    </row>
    <row r="410" spans="7:21" x14ac:dyDescent="0.2">
      <c r="G410" s="2">
        <f t="shared" si="88"/>
        <v>43509</v>
      </c>
      <c r="H410" s="3" t="str">
        <f t="shared" si="89"/>
        <v>Wednesday</v>
      </c>
      <c r="I410" s="3" t="str">
        <f t="shared" si="84"/>
        <v/>
      </c>
      <c r="J410" s="3" t="str">
        <f t="shared" si="85"/>
        <v/>
      </c>
      <c r="K410" s="3" t="str">
        <f t="shared" si="90"/>
        <v>Y</v>
      </c>
      <c r="M410" s="5">
        <v>43696</v>
      </c>
      <c r="P410" s="2">
        <f t="shared" si="91"/>
        <v>43509</v>
      </c>
      <c r="Q410" s="3" t="str">
        <f t="shared" si="92"/>
        <v>Wednesday</v>
      </c>
      <c r="R410" s="3" t="str">
        <f t="shared" si="86"/>
        <v/>
      </c>
      <c r="S410" s="3" t="str">
        <f t="shared" si="87"/>
        <v>Y</v>
      </c>
      <c r="U410" s="5">
        <v>43692</v>
      </c>
    </row>
    <row r="411" spans="7:21" x14ac:dyDescent="0.2">
      <c r="G411" s="2">
        <f t="shared" si="88"/>
        <v>43510</v>
      </c>
      <c r="H411" s="3" t="str">
        <f t="shared" si="89"/>
        <v>Thursday</v>
      </c>
      <c r="I411" s="3" t="str">
        <f t="shared" si="84"/>
        <v/>
      </c>
      <c r="J411" s="3" t="str">
        <f t="shared" si="85"/>
        <v/>
      </c>
      <c r="K411" s="3" t="str">
        <f t="shared" si="90"/>
        <v>Y</v>
      </c>
      <c r="M411" s="5">
        <v>43697</v>
      </c>
      <c r="P411" s="2">
        <f t="shared" si="91"/>
        <v>43510</v>
      </c>
      <c r="Q411" s="3" t="str">
        <f t="shared" si="92"/>
        <v>Thursday</v>
      </c>
      <c r="R411" s="3" t="str">
        <f t="shared" si="86"/>
        <v/>
      </c>
      <c r="S411" s="3" t="str">
        <f t="shared" si="87"/>
        <v>Y</v>
      </c>
      <c r="U411" s="5">
        <v>43693</v>
      </c>
    </row>
    <row r="412" spans="7:21" x14ac:dyDescent="0.2">
      <c r="G412" s="2">
        <f t="shared" si="88"/>
        <v>43511</v>
      </c>
      <c r="H412" s="3" t="str">
        <f t="shared" si="89"/>
        <v>Friday</v>
      </c>
      <c r="I412" s="3" t="str">
        <f t="shared" si="84"/>
        <v/>
      </c>
      <c r="J412" s="3" t="str">
        <f t="shared" si="85"/>
        <v/>
      </c>
      <c r="K412" s="3" t="str">
        <f t="shared" si="90"/>
        <v>Y</v>
      </c>
      <c r="M412" s="5">
        <v>43698</v>
      </c>
      <c r="P412" s="2">
        <f t="shared" si="91"/>
        <v>43511</v>
      </c>
      <c r="Q412" s="3" t="str">
        <f t="shared" si="92"/>
        <v>Friday</v>
      </c>
      <c r="R412" s="3" t="str">
        <f t="shared" si="86"/>
        <v/>
      </c>
      <c r="S412" s="3" t="str">
        <f t="shared" si="87"/>
        <v>Y</v>
      </c>
      <c r="U412" s="5">
        <v>43696</v>
      </c>
    </row>
    <row r="413" spans="7:21" x14ac:dyDescent="0.2">
      <c r="G413" s="2">
        <f t="shared" si="88"/>
        <v>43512</v>
      </c>
      <c r="H413" s="3" t="str">
        <f t="shared" si="89"/>
        <v>Saturday</v>
      </c>
      <c r="I413" s="3" t="str">
        <f t="shared" si="84"/>
        <v/>
      </c>
      <c r="J413" s="3" t="str">
        <f t="shared" si="85"/>
        <v/>
      </c>
      <c r="K413" s="3" t="str">
        <f t="shared" si="90"/>
        <v>N</v>
      </c>
      <c r="M413" s="5">
        <v>43699</v>
      </c>
      <c r="P413" s="2">
        <f t="shared" si="91"/>
        <v>43512</v>
      </c>
      <c r="Q413" s="3" t="str">
        <f t="shared" si="92"/>
        <v>Saturday</v>
      </c>
      <c r="R413" s="3" t="str">
        <f t="shared" si="86"/>
        <v/>
      </c>
      <c r="S413" s="3" t="str">
        <f t="shared" si="87"/>
        <v>N</v>
      </c>
      <c r="U413" s="5">
        <v>43697</v>
      </c>
    </row>
    <row r="414" spans="7:21" x14ac:dyDescent="0.2">
      <c r="G414" s="2">
        <f t="shared" si="88"/>
        <v>43513</v>
      </c>
      <c r="H414" s="3" t="str">
        <f t="shared" si="89"/>
        <v>Sunday</v>
      </c>
      <c r="I414" s="3" t="str">
        <f t="shared" si="84"/>
        <v/>
      </c>
      <c r="J414" s="3" t="str">
        <f t="shared" si="85"/>
        <v/>
      </c>
      <c r="K414" s="3" t="str">
        <f t="shared" si="90"/>
        <v>N</v>
      </c>
      <c r="M414" s="5">
        <v>43700</v>
      </c>
      <c r="P414" s="2">
        <f t="shared" si="91"/>
        <v>43513</v>
      </c>
      <c r="Q414" s="3" t="str">
        <f t="shared" si="92"/>
        <v>Sunday</v>
      </c>
      <c r="R414" s="3" t="str">
        <f t="shared" si="86"/>
        <v/>
      </c>
      <c r="S414" s="3" t="str">
        <f t="shared" si="87"/>
        <v>N</v>
      </c>
      <c r="U414" s="5">
        <v>43698</v>
      </c>
    </row>
    <row r="415" spans="7:21" x14ac:dyDescent="0.2">
      <c r="G415" s="2">
        <f t="shared" si="88"/>
        <v>43514</v>
      </c>
      <c r="H415" s="3" t="str">
        <f t="shared" si="89"/>
        <v>Monday</v>
      </c>
      <c r="I415" s="3" t="str">
        <f t="shared" si="84"/>
        <v/>
      </c>
      <c r="J415" s="3" t="str">
        <f t="shared" si="85"/>
        <v/>
      </c>
      <c r="K415" s="3" t="str">
        <f t="shared" si="90"/>
        <v>Y</v>
      </c>
      <c r="M415" s="5">
        <v>43703</v>
      </c>
      <c r="P415" s="2">
        <f t="shared" si="91"/>
        <v>43514</v>
      </c>
      <c r="Q415" s="3" t="str">
        <f t="shared" si="92"/>
        <v>Monday</v>
      </c>
      <c r="R415" s="3" t="str">
        <f t="shared" si="86"/>
        <v/>
      </c>
      <c r="S415" s="3" t="str">
        <f t="shared" si="87"/>
        <v>Y</v>
      </c>
      <c r="U415" s="5">
        <v>43699</v>
      </c>
    </row>
    <row r="416" spans="7:21" x14ac:dyDescent="0.2">
      <c r="G416" s="2">
        <f t="shared" si="88"/>
        <v>43515</v>
      </c>
      <c r="H416" s="3" t="str">
        <f t="shared" si="89"/>
        <v>Tuesday</v>
      </c>
      <c r="I416" s="3" t="str">
        <f t="shared" si="84"/>
        <v/>
      </c>
      <c r="J416" s="3" t="str">
        <f t="shared" si="85"/>
        <v/>
      </c>
      <c r="K416" s="3" t="str">
        <f t="shared" si="90"/>
        <v>Y</v>
      </c>
      <c r="M416" s="5">
        <v>43704</v>
      </c>
      <c r="P416" s="2">
        <f t="shared" si="91"/>
        <v>43515</v>
      </c>
      <c r="Q416" s="3" t="str">
        <f t="shared" si="92"/>
        <v>Tuesday</v>
      </c>
      <c r="R416" s="3" t="str">
        <f t="shared" si="86"/>
        <v/>
      </c>
      <c r="S416" s="3" t="str">
        <f t="shared" si="87"/>
        <v>Y</v>
      </c>
      <c r="U416" s="5">
        <v>43700</v>
      </c>
    </row>
    <row r="417" spans="7:21" x14ac:dyDescent="0.2">
      <c r="G417" s="2">
        <f t="shared" si="88"/>
        <v>43516</v>
      </c>
      <c r="H417" s="3" t="str">
        <f t="shared" si="89"/>
        <v>Wednesday</v>
      </c>
      <c r="I417" s="3" t="str">
        <f t="shared" si="84"/>
        <v/>
      </c>
      <c r="J417" s="3" t="str">
        <f t="shared" si="85"/>
        <v/>
      </c>
      <c r="K417" s="3" t="str">
        <f t="shared" si="90"/>
        <v>Y</v>
      </c>
      <c r="M417" s="5">
        <v>43705</v>
      </c>
      <c r="P417" s="2">
        <f t="shared" si="91"/>
        <v>43516</v>
      </c>
      <c r="Q417" s="3" t="str">
        <f t="shared" si="92"/>
        <v>Wednesday</v>
      </c>
      <c r="R417" s="3" t="str">
        <f t="shared" si="86"/>
        <v/>
      </c>
      <c r="S417" s="3" t="str">
        <f t="shared" si="87"/>
        <v>Y</v>
      </c>
      <c r="U417" s="5">
        <v>43703</v>
      </c>
    </row>
    <row r="418" spans="7:21" x14ac:dyDescent="0.2">
      <c r="G418" s="2">
        <f t="shared" si="88"/>
        <v>43517</v>
      </c>
      <c r="H418" s="3" t="str">
        <f t="shared" si="89"/>
        <v>Thursday</v>
      </c>
      <c r="I418" s="3" t="str">
        <f t="shared" si="84"/>
        <v/>
      </c>
      <c r="J418" s="3" t="str">
        <f t="shared" si="85"/>
        <v/>
      </c>
      <c r="K418" s="3" t="str">
        <f t="shared" si="90"/>
        <v>Y</v>
      </c>
      <c r="M418" s="5">
        <v>43706</v>
      </c>
      <c r="P418" s="2">
        <f t="shared" si="91"/>
        <v>43517</v>
      </c>
      <c r="Q418" s="3" t="str">
        <f t="shared" si="92"/>
        <v>Thursday</v>
      </c>
      <c r="R418" s="3" t="str">
        <f t="shared" si="86"/>
        <v/>
      </c>
      <c r="S418" s="3" t="str">
        <f t="shared" si="87"/>
        <v>Y</v>
      </c>
      <c r="U418" s="5">
        <v>43704</v>
      </c>
    </row>
    <row r="419" spans="7:21" x14ac:dyDescent="0.2">
      <c r="G419" s="2">
        <f t="shared" si="88"/>
        <v>43518</v>
      </c>
      <c r="H419" s="3" t="str">
        <f t="shared" si="89"/>
        <v>Friday</v>
      </c>
      <c r="I419" s="3" t="str">
        <f t="shared" si="84"/>
        <v/>
      </c>
      <c r="J419" s="3" t="str">
        <f t="shared" si="85"/>
        <v/>
      </c>
      <c r="K419" s="3" t="str">
        <f t="shared" si="90"/>
        <v>Y</v>
      </c>
      <c r="M419" s="5">
        <v>43707</v>
      </c>
      <c r="P419" s="2">
        <f t="shared" si="91"/>
        <v>43518</v>
      </c>
      <c r="Q419" s="3" t="str">
        <f t="shared" si="92"/>
        <v>Friday</v>
      </c>
      <c r="R419" s="3" t="str">
        <f t="shared" si="86"/>
        <v/>
      </c>
      <c r="S419" s="3" t="str">
        <f t="shared" si="87"/>
        <v>Y</v>
      </c>
      <c r="U419" s="5">
        <v>43705</v>
      </c>
    </row>
    <row r="420" spans="7:21" x14ac:dyDescent="0.2">
      <c r="G420" s="2">
        <f t="shared" si="88"/>
        <v>43519</v>
      </c>
      <c r="H420" s="3" t="str">
        <f t="shared" si="89"/>
        <v>Saturday</v>
      </c>
      <c r="I420" s="3" t="str">
        <f t="shared" si="84"/>
        <v/>
      </c>
      <c r="J420" s="3" t="str">
        <f t="shared" si="85"/>
        <v/>
      </c>
      <c r="K420" s="3" t="str">
        <f t="shared" si="90"/>
        <v>N</v>
      </c>
      <c r="M420" s="5">
        <v>43710</v>
      </c>
      <c r="P420" s="2">
        <f t="shared" si="91"/>
        <v>43519</v>
      </c>
      <c r="Q420" s="3" t="str">
        <f t="shared" si="92"/>
        <v>Saturday</v>
      </c>
      <c r="R420" s="3" t="str">
        <f t="shared" si="86"/>
        <v/>
      </c>
      <c r="S420" s="3" t="str">
        <f t="shared" si="87"/>
        <v>N</v>
      </c>
      <c r="U420" s="5">
        <v>43706</v>
      </c>
    </row>
    <row r="421" spans="7:21" x14ac:dyDescent="0.2">
      <c r="G421" s="2">
        <f t="shared" si="88"/>
        <v>43520</v>
      </c>
      <c r="H421" s="3" t="str">
        <f t="shared" si="89"/>
        <v>Sunday</v>
      </c>
      <c r="I421" s="3" t="str">
        <f t="shared" si="84"/>
        <v/>
      </c>
      <c r="J421" s="3" t="str">
        <f t="shared" si="85"/>
        <v/>
      </c>
      <c r="K421" s="3" t="str">
        <f t="shared" si="90"/>
        <v>N</v>
      </c>
      <c r="M421" s="5">
        <v>43711</v>
      </c>
      <c r="P421" s="2">
        <f t="shared" si="91"/>
        <v>43520</v>
      </c>
      <c r="Q421" s="3" t="str">
        <f t="shared" si="92"/>
        <v>Sunday</v>
      </c>
      <c r="R421" s="3" t="str">
        <f t="shared" si="86"/>
        <v/>
      </c>
      <c r="S421" s="3" t="str">
        <f t="shared" si="87"/>
        <v>N</v>
      </c>
      <c r="U421" s="5">
        <v>43707</v>
      </c>
    </row>
    <row r="422" spans="7:21" x14ac:dyDescent="0.2">
      <c r="G422" s="2">
        <f t="shared" si="88"/>
        <v>43521</v>
      </c>
      <c r="H422" s="3" t="str">
        <f t="shared" si="89"/>
        <v>Monday</v>
      </c>
      <c r="I422" s="3" t="str">
        <f t="shared" si="84"/>
        <v/>
      </c>
      <c r="J422" s="3" t="str">
        <f t="shared" si="85"/>
        <v/>
      </c>
      <c r="K422" s="3" t="str">
        <f t="shared" si="90"/>
        <v>Y</v>
      </c>
      <c r="M422" s="5">
        <v>43712</v>
      </c>
      <c r="P422" s="2">
        <f t="shared" si="91"/>
        <v>43521</v>
      </c>
      <c r="Q422" s="3" t="str">
        <f t="shared" si="92"/>
        <v>Monday</v>
      </c>
      <c r="R422" s="3" t="str">
        <f t="shared" si="86"/>
        <v/>
      </c>
      <c r="S422" s="3" t="str">
        <f t="shared" si="87"/>
        <v>Y</v>
      </c>
      <c r="U422" s="5">
        <v>43710</v>
      </c>
    </row>
    <row r="423" spans="7:21" x14ac:dyDescent="0.2">
      <c r="G423" s="2">
        <f t="shared" si="88"/>
        <v>43522</v>
      </c>
      <c r="H423" s="3" t="str">
        <f t="shared" si="89"/>
        <v>Tuesday</v>
      </c>
      <c r="I423" s="3" t="str">
        <f t="shared" si="84"/>
        <v/>
      </c>
      <c r="J423" s="3" t="str">
        <f t="shared" si="85"/>
        <v/>
      </c>
      <c r="K423" s="3" t="str">
        <f t="shared" si="90"/>
        <v>Y</v>
      </c>
      <c r="M423" s="5">
        <v>43713</v>
      </c>
      <c r="P423" s="2">
        <f t="shared" si="91"/>
        <v>43522</v>
      </c>
      <c r="Q423" s="3" t="str">
        <f t="shared" si="92"/>
        <v>Tuesday</v>
      </c>
      <c r="R423" s="3" t="str">
        <f t="shared" si="86"/>
        <v/>
      </c>
      <c r="S423" s="3" t="str">
        <f t="shared" si="87"/>
        <v>Y</v>
      </c>
      <c r="U423" s="5">
        <v>43711</v>
      </c>
    </row>
    <row r="424" spans="7:21" x14ac:dyDescent="0.2">
      <c r="G424" s="2">
        <f t="shared" si="88"/>
        <v>43523</v>
      </c>
      <c r="H424" s="3" t="str">
        <f t="shared" si="89"/>
        <v>Wednesday</v>
      </c>
      <c r="I424" s="3" t="str">
        <f t="shared" si="84"/>
        <v/>
      </c>
      <c r="J424" s="3" t="str">
        <f t="shared" si="85"/>
        <v/>
      </c>
      <c r="K424" s="3" t="str">
        <f t="shared" si="90"/>
        <v>Y</v>
      </c>
      <c r="M424" s="5">
        <v>43714</v>
      </c>
      <c r="P424" s="2">
        <f t="shared" si="91"/>
        <v>43523</v>
      </c>
      <c r="Q424" s="3" t="str">
        <f t="shared" si="92"/>
        <v>Wednesday</v>
      </c>
      <c r="R424" s="3" t="str">
        <f t="shared" si="86"/>
        <v/>
      </c>
      <c r="S424" s="3" t="str">
        <f t="shared" si="87"/>
        <v>Y</v>
      </c>
      <c r="U424" s="5">
        <v>43712</v>
      </c>
    </row>
    <row r="425" spans="7:21" x14ac:dyDescent="0.2">
      <c r="G425" s="2">
        <f t="shared" si="88"/>
        <v>43524</v>
      </c>
      <c r="H425" s="3" t="str">
        <f t="shared" si="89"/>
        <v>Thursday</v>
      </c>
      <c r="I425" s="3" t="str">
        <f t="shared" si="84"/>
        <v/>
      </c>
      <c r="J425" s="3" t="str">
        <f t="shared" si="85"/>
        <v/>
      </c>
      <c r="K425" s="3" t="str">
        <f t="shared" si="90"/>
        <v>Y</v>
      </c>
      <c r="M425" s="5">
        <v>43717</v>
      </c>
      <c r="P425" s="2">
        <f t="shared" si="91"/>
        <v>43524</v>
      </c>
      <c r="Q425" s="3" t="str">
        <f t="shared" si="92"/>
        <v>Thursday</v>
      </c>
      <c r="R425" s="3" t="str">
        <f t="shared" si="86"/>
        <v/>
      </c>
      <c r="S425" s="3" t="str">
        <f t="shared" si="87"/>
        <v>Y</v>
      </c>
      <c r="U425" s="5">
        <v>43713</v>
      </c>
    </row>
    <row r="426" spans="7:21" x14ac:dyDescent="0.2">
      <c r="G426" s="2">
        <f t="shared" si="88"/>
        <v>43525</v>
      </c>
      <c r="H426" s="3" t="str">
        <f t="shared" si="89"/>
        <v>Friday</v>
      </c>
      <c r="I426" s="3" t="str">
        <f t="shared" si="84"/>
        <v/>
      </c>
      <c r="J426" s="3" t="str">
        <f t="shared" si="85"/>
        <v/>
      </c>
      <c r="K426" s="3" t="str">
        <f t="shared" si="90"/>
        <v>Y</v>
      </c>
      <c r="M426" s="5">
        <v>43718</v>
      </c>
      <c r="P426" s="2">
        <f t="shared" si="91"/>
        <v>43525</v>
      </c>
      <c r="Q426" s="3" t="str">
        <f t="shared" si="92"/>
        <v>Friday</v>
      </c>
      <c r="R426" s="3" t="str">
        <f t="shared" si="86"/>
        <v/>
      </c>
      <c r="S426" s="3" t="str">
        <f t="shared" si="87"/>
        <v>Y</v>
      </c>
      <c r="U426" s="5">
        <v>43714</v>
      </c>
    </row>
    <row r="427" spans="7:21" x14ac:dyDescent="0.2">
      <c r="G427" s="2">
        <f t="shared" si="88"/>
        <v>43526</v>
      </c>
      <c r="H427" s="3" t="str">
        <f t="shared" si="89"/>
        <v>Saturday</v>
      </c>
      <c r="I427" s="3" t="str">
        <f t="shared" si="84"/>
        <v/>
      </c>
      <c r="J427" s="3" t="str">
        <f t="shared" si="85"/>
        <v/>
      </c>
      <c r="K427" s="3" t="str">
        <f t="shared" si="90"/>
        <v>N</v>
      </c>
      <c r="M427" s="5">
        <v>43719</v>
      </c>
      <c r="P427" s="2">
        <f t="shared" si="91"/>
        <v>43526</v>
      </c>
      <c r="Q427" s="3" t="str">
        <f t="shared" si="92"/>
        <v>Saturday</v>
      </c>
      <c r="R427" s="3" t="str">
        <f t="shared" si="86"/>
        <v/>
      </c>
      <c r="S427" s="3" t="str">
        <f t="shared" si="87"/>
        <v>N</v>
      </c>
      <c r="U427" s="5">
        <v>43717</v>
      </c>
    </row>
    <row r="428" spans="7:21" x14ac:dyDescent="0.2">
      <c r="G428" s="2">
        <f t="shared" si="88"/>
        <v>43527</v>
      </c>
      <c r="H428" s="3" t="str">
        <f t="shared" si="89"/>
        <v>Sunday</v>
      </c>
      <c r="I428" s="3" t="str">
        <f t="shared" si="84"/>
        <v/>
      </c>
      <c r="J428" s="3" t="str">
        <f t="shared" si="85"/>
        <v/>
      </c>
      <c r="K428" s="3" t="str">
        <f t="shared" si="90"/>
        <v>N</v>
      </c>
      <c r="M428" s="5">
        <v>43720</v>
      </c>
      <c r="P428" s="2">
        <f t="shared" si="91"/>
        <v>43527</v>
      </c>
      <c r="Q428" s="3" t="str">
        <f t="shared" si="92"/>
        <v>Sunday</v>
      </c>
      <c r="R428" s="3" t="str">
        <f t="shared" si="86"/>
        <v/>
      </c>
      <c r="S428" s="3" t="str">
        <f t="shared" si="87"/>
        <v>N</v>
      </c>
      <c r="U428" s="5">
        <v>43718</v>
      </c>
    </row>
    <row r="429" spans="7:21" x14ac:dyDescent="0.2">
      <c r="G429" s="2">
        <f t="shared" si="88"/>
        <v>43528</v>
      </c>
      <c r="H429" s="3" t="str">
        <f t="shared" si="89"/>
        <v>Monday</v>
      </c>
      <c r="I429" s="3" t="str">
        <f t="shared" si="84"/>
        <v/>
      </c>
      <c r="J429" s="3" t="str">
        <f t="shared" si="85"/>
        <v/>
      </c>
      <c r="K429" s="3" t="str">
        <f t="shared" si="90"/>
        <v>Y</v>
      </c>
      <c r="M429" s="5">
        <v>43721</v>
      </c>
      <c r="P429" s="2">
        <f t="shared" si="91"/>
        <v>43528</v>
      </c>
      <c r="Q429" s="3" t="str">
        <f t="shared" si="92"/>
        <v>Monday</v>
      </c>
      <c r="R429" s="3" t="str">
        <f t="shared" si="86"/>
        <v/>
      </c>
      <c r="S429" s="3" t="str">
        <f t="shared" si="87"/>
        <v>Y</v>
      </c>
      <c r="U429" s="5">
        <v>43719</v>
      </c>
    </row>
    <row r="430" spans="7:21" x14ac:dyDescent="0.2">
      <c r="G430" s="2">
        <f t="shared" si="88"/>
        <v>43529</v>
      </c>
      <c r="H430" s="3" t="str">
        <f t="shared" si="89"/>
        <v>Tuesday</v>
      </c>
      <c r="I430" s="3" t="str">
        <f t="shared" si="84"/>
        <v/>
      </c>
      <c r="J430" s="3" t="str">
        <f t="shared" si="85"/>
        <v/>
      </c>
      <c r="K430" s="3" t="str">
        <f t="shared" si="90"/>
        <v>Y</v>
      </c>
      <c r="M430" s="5">
        <v>43724</v>
      </c>
      <c r="P430" s="2">
        <f t="shared" si="91"/>
        <v>43529</v>
      </c>
      <c r="Q430" s="3" t="str">
        <f t="shared" si="92"/>
        <v>Tuesday</v>
      </c>
      <c r="R430" s="3" t="str">
        <f t="shared" si="86"/>
        <v/>
      </c>
      <c r="S430" s="3" t="str">
        <f t="shared" si="87"/>
        <v>Y</v>
      </c>
      <c r="U430" s="5">
        <v>43720</v>
      </c>
    </row>
    <row r="431" spans="7:21" x14ac:dyDescent="0.2">
      <c r="G431" s="2">
        <f t="shared" si="88"/>
        <v>43530</v>
      </c>
      <c r="H431" s="3" t="str">
        <f t="shared" si="89"/>
        <v>Wednesday</v>
      </c>
      <c r="I431" s="3" t="str">
        <f t="shared" si="84"/>
        <v/>
      </c>
      <c r="J431" s="3" t="str">
        <f t="shared" si="85"/>
        <v/>
      </c>
      <c r="K431" s="3" t="str">
        <f t="shared" si="90"/>
        <v>Y</v>
      </c>
      <c r="M431" s="5">
        <v>43725</v>
      </c>
      <c r="P431" s="2">
        <f t="shared" si="91"/>
        <v>43530</v>
      </c>
      <c r="Q431" s="3" t="str">
        <f t="shared" si="92"/>
        <v>Wednesday</v>
      </c>
      <c r="R431" s="3" t="str">
        <f t="shared" si="86"/>
        <v/>
      </c>
      <c r="S431" s="3" t="str">
        <f t="shared" si="87"/>
        <v>Y</v>
      </c>
      <c r="U431" s="5">
        <v>43721</v>
      </c>
    </row>
    <row r="432" spans="7:21" x14ac:dyDescent="0.2">
      <c r="G432" s="2">
        <f t="shared" si="88"/>
        <v>43531</v>
      </c>
      <c r="H432" s="3" t="str">
        <f t="shared" si="89"/>
        <v>Thursday</v>
      </c>
      <c r="I432" s="3" t="str">
        <f t="shared" si="84"/>
        <v/>
      </c>
      <c r="J432" s="3" t="str">
        <f t="shared" si="85"/>
        <v/>
      </c>
      <c r="K432" s="3" t="str">
        <f t="shared" si="90"/>
        <v>Y</v>
      </c>
      <c r="M432" s="5">
        <v>43726</v>
      </c>
      <c r="P432" s="2">
        <f t="shared" si="91"/>
        <v>43531</v>
      </c>
      <c r="Q432" s="3" t="str">
        <f t="shared" si="92"/>
        <v>Thursday</v>
      </c>
      <c r="R432" s="3" t="str">
        <f t="shared" si="86"/>
        <v/>
      </c>
      <c r="S432" s="3" t="str">
        <f t="shared" si="87"/>
        <v>Y</v>
      </c>
      <c r="U432" s="5">
        <v>43724</v>
      </c>
    </row>
    <row r="433" spans="7:21" x14ac:dyDescent="0.2">
      <c r="G433" s="2">
        <f t="shared" si="88"/>
        <v>43532</v>
      </c>
      <c r="H433" s="3" t="str">
        <f t="shared" si="89"/>
        <v>Friday</v>
      </c>
      <c r="I433" s="3" t="str">
        <f t="shared" si="84"/>
        <v/>
      </c>
      <c r="J433" s="3" t="str">
        <f t="shared" si="85"/>
        <v/>
      </c>
      <c r="K433" s="3" t="str">
        <f t="shared" si="90"/>
        <v>Y</v>
      </c>
      <c r="M433" s="5">
        <v>43727</v>
      </c>
      <c r="P433" s="2">
        <f t="shared" si="91"/>
        <v>43532</v>
      </c>
      <c r="Q433" s="3" t="str">
        <f t="shared" si="92"/>
        <v>Friday</v>
      </c>
      <c r="R433" s="3" t="str">
        <f t="shared" si="86"/>
        <v/>
      </c>
      <c r="S433" s="3" t="str">
        <f t="shared" si="87"/>
        <v>Y</v>
      </c>
      <c r="U433" s="5">
        <v>43725</v>
      </c>
    </row>
    <row r="434" spans="7:21" x14ac:dyDescent="0.2">
      <c r="G434" s="2">
        <f t="shared" si="88"/>
        <v>43533</v>
      </c>
      <c r="H434" s="3" t="str">
        <f t="shared" si="89"/>
        <v>Saturday</v>
      </c>
      <c r="I434" s="3" t="str">
        <f t="shared" si="84"/>
        <v/>
      </c>
      <c r="J434" s="3" t="str">
        <f t="shared" si="85"/>
        <v/>
      </c>
      <c r="K434" s="3" t="str">
        <f t="shared" si="90"/>
        <v>N</v>
      </c>
      <c r="M434" s="5">
        <v>43728</v>
      </c>
      <c r="P434" s="2">
        <f t="shared" si="91"/>
        <v>43533</v>
      </c>
      <c r="Q434" s="3" t="str">
        <f t="shared" si="92"/>
        <v>Saturday</v>
      </c>
      <c r="R434" s="3" t="str">
        <f t="shared" si="86"/>
        <v/>
      </c>
      <c r="S434" s="3" t="str">
        <f t="shared" si="87"/>
        <v>N</v>
      </c>
      <c r="U434" s="5">
        <v>43726</v>
      </c>
    </row>
    <row r="435" spans="7:21" x14ac:dyDescent="0.2">
      <c r="G435" s="2">
        <f t="shared" si="88"/>
        <v>43534</v>
      </c>
      <c r="H435" s="3" t="str">
        <f t="shared" si="89"/>
        <v>Sunday</v>
      </c>
      <c r="I435" s="3" t="str">
        <f t="shared" si="84"/>
        <v/>
      </c>
      <c r="J435" s="3" t="str">
        <f t="shared" si="85"/>
        <v/>
      </c>
      <c r="K435" s="3" t="str">
        <f t="shared" si="90"/>
        <v>N</v>
      </c>
      <c r="M435" s="5">
        <v>43731</v>
      </c>
      <c r="P435" s="2">
        <f t="shared" si="91"/>
        <v>43534</v>
      </c>
      <c r="Q435" s="3" t="str">
        <f t="shared" si="92"/>
        <v>Sunday</v>
      </c>
      <c r="R435" s="3" t="str">
        <f t="shared" si="86"/>
        <v/>
      </c>
      <c r="S435" s="3" t="str">
        <f t="shared" si="87"/>
        <v>N</v>
      </c>
      <c r="U435" s="5">
        <v>43727</v>
      </c>
    </row>
    <row r="436" spans="7:21" x14ac:dyDescent="0.2">
      <c r="G436" s="2">
        <f t="shared" si="88"/>
        <v>43535</v>
      </c>
      <c r="H436" s="3" t="str">
        <f t="shared" si="89"/>
        <v>Monday</v>
      </c>
      <c r="I436" s="3" t="str">
        <f t="shared" si="84"/>
        <v>Adelaide Cup</v>
      </c>
      <c r="J436" s="3" t="str">
        <f t="shared" si="85"/>
        <v/>
      </c>
      <c r="K436" s="3" t="str">
        <f t="shared" si="90"/>
        <v>N</v>
      </c>
      <c r="M436" s="5">
        <v>43732</v>
      </c>
      <c r="P436" s="2">
        <f t="shared" si="91"/>
        <v>43535</v>
      </c>
      <c r="Q436" s="3" t="str">
        <f t="shared" si="92"/>
        <v>Monday</v>
      </c>
      <c r="R436" s="3" t="str">
        <f t="shared" si="86"/>
        <v/>
      </c>
      <c r="S436" s="3" t="str">
        <f t="shared" si="87"/>
        <v>Y</v>
      </c>
      <c r="U436" s="5">
        <v>43728</v>
      </c>
    </row>
    <row r="437" spans="7:21" x14ac:dyDescent="0.2">
      <c r="G437" s="2">
        <f t="shared" si="88"/>
        <v>43536</v>
      </c>
      <c r="H437" s="3" t="str">
        <f t="shared" si="89"/>
        <v>Tuesday</v>
      </c>
      <c r="I437" s="3" t="str">
        <f t="shared" si="84"/>
        <v/>
      </c>
      <c r="J437" s="3" t="str">
        <f t="shared" si="85"/>
        <v/>
      </c>
      <c r="K437" s="3" t="str">
        <f t="shared" si="90"/>
        <v>Y</v>
      </c>
      <c r="M437" s="5">
        <v>43733</v>
      </c>
      <c r="P437" s="2">
        <f t="shared" si="91"/>
        <v>43536</v>
      </c>
      <c r="Q437" s="3" t="str">
        <f t="shared" si="92"/>
        <v>Tuesday</v>
      </c>
      <c r="R437" s="3" t="str">
        <f t="shared" si="86"/>
        <v/>
      </c>
      <c r="S437" s="3" t="str">
        <f t="shared" si="87"/>
        <v>Y</v>
      </c>
      <c r="U437" s="5">
        <v>43731</v>
      </c>
    </row>
    <row r="438" spans="7:21" x14ac:dyDescent="0.2">
      <c r="G438" s="2">
        <f t="shared" si="88"/>
        <v>43537</v>
      </c>
      <c r="H438" s="3" t="str">
        <f t="shared" si="89"/>
        <v>Wednesday</v>
      </c>
      <c r="I438" s="3" t="str">
        <f t="shared" si="84"/>
        <v/>
      </c>
      <c r="J438" s="3" t="str">
        <f t="shared" si="85"/>
        <v/>
      </c>
      <c r="K438" s="3" t="str">
        <f t="shared" si="90"/>
        <v>Y</v>
      </c>
      <c r="M438" s="5">
        <v>43734</v>
      </c>
      <c r="P438" s="2">
        <f t="shared" si="91"/>
        <v>43537</v>
      </c>
      <c r="Q438" s="3" t="str">
        <f t="shared" si="92"/>
        <v>Wednesday</v>
      </c>
      <c r="R438" s="3" t="str">
        <f t="shared" si="86"/>
        <v/>
      </c>
      <c r="S438" s="3" t="str">
        <f t="shared" si="87"/>
        <v>Y</v>
      </c>
      <c r="U438" s="5">
        <v>43732</v>
      </c>
    </row>
    <row r="439" spans="7:21" x14ac:dyDescent="0.2">
      <c r="G439" s="2">
        <f t="shared" si="88"/>
        <v>43538</v>
      </c>
      <c r="H439" s="3" t="str">
        <f t="shared" si="89"/>
        <v>Thursday</v>
      </c>
      <c r="I439" s="3" t="str">
        <f t="shared" si="84"/>
        <v/>
      </c>
      <c r="J439" s="3" t="str">
        <f t="shared" si="85"/>
        <v/>
      </c>
      <c r="K439" s="3" t="str">
        <f t="shared" si="90"/>
        <v>Y</v>
      </c>
      <c r="M439" s="5">
        <v>43735</v>
      </c>
      <c r="P439" s="2">
        <f t="shared" si="91"/>
        <v>43538</v>
      </c>
      <c r="Q439" s="3" t="str">
        <f t="shared" si="92"/>
        <v>Thursday</v>
      </c>
      <c r="R439" s="3" t="str">
        <f t="shared" si="86"/>
        <v/>
      </c>
      <c r="S439" s="3" t="str">
        <f t="shared" si="87"/>
        <v>Y</v>
      </c>
      <c r="U439" s="5">
        <v>43733</v>
      </c>
    </row>
    <row r="440" spans="7:21" x14ac:dyDescent="0.2">
      <c r="G440" s="2">
        <f t="shared" si="88"/>
        <v>43539</v>
      </c>
      <c r="H440" s="3" t="str">
        <f t="shared" si="89"/>
        <v>Friday</v>
      </c>
      <c r="I440" s="3" t="str">
        <f t="shared" si="84"/>
        <v/>
      </c>
      <c r="J440" s="3" t="str">
        <f t="shared" si="85"/>
        <v/>
      </c>
      <c r="K440" s="3" t="str">
        <f t="shared" si="90"/>
        <v>Y</v>
      </c>
      <c r="M440" s="5">
        <v>43738</v>
      </c>
      <c r="P440" s="2">
        <f t="shared" si="91"/>
        <v>43539</v>
      </c>
      <c r="Q440" s="3" t="str">
        <f t="shared" si="92"/>
        <v>Friday</v>
      </c>
      <c r="R440" s="3" t="str">
        <f t="shared" si="86"/>
        <v/>
      </c>
      <c r="S440" s="3" t="str">
        <f t="shared" si="87"/>
        <v>Y</v>
      </c>
      <c r="U440" s="5">
        <v>43734</v>
      </c>
    </row>
    <row r="441" spans="7:21" x14ac:dyDescent="0.2">
      <c r="G441" s="2">
        <f t="shared" si="88"/>
        <v>43540</v>
      </c>
      <c r="H441" s="3" t="str">
        <f t="shared" si="89"/>
        <v>Saturday</v>
      </c>
      <c r="I441" s="3" t="str">
        <f t="shared" si="84"/>
        <v/>
      </c>
      <c r="J441" s="3" t="str">
        <f t="shared" si="85"/>
        <v/>
      </c>
      <c r="K441" s="3" t="str">
        <f t="shared" si="90"/>
        <v>N</v>
      </c>
      <c r="M441" s="5">
        <v>43739</v>
      </c>
      <c r="P441" s="2">
        <f t="shared" si="91"/>
        <v>43540</v>
      </c>
      <c r="Q441" s="3" t="str">
        <f t="shared" si="92"/>
        <v>Saturday</v>
      </c>
      <c r="R441" s="3" t="str">
        <f t="shared" si="86"/>
        <v/>
      </c>
      <c r="S441" s="3" t="str">
        <f t="shared" si="87"/>
        <v>N</v>
      </c>
      <c r="U441" s="5">
        <v>43735</v>
      </c>
    </row>
    <row r="442" spans="7:21" x14ac:dyDescent="0.2">
      <c r="G442" s="2">
        <f t="shared" si="88"/>
        <v>43541</v>
      </c>
      <c r="H442" s="3" t="str">
        <f t="shared" si="89"/>
        <v>Sunday</v>
      </c>
      <c r="I442" s="3" t="str">
        <f t="shared" si="84"/>
        <v/>
      </c>
      <c r="J442" s="3" t="str">
        <f t="shared" si="85"/>
        <v/>
      </c>
      <c r="K442" s="3" t="str">
        <f t="shared" si="90"/>
        <v>N</v>
      </c>
      <c r="M442" s="5">
        <v>43740</v>
      </c>
      <c r="P442" s="2">
        <f t="shared" si="91"/>
        <v>43541</v>
      </c>
      <c r="Q442" s="3" t="str">
        <f t="shared" si="92"/>
        <v>Sunday</v>
      </c>
      <c r="R442" s="3" t="str">
        <f t="shared" si="86"/>
        <v/>
      </c>
      <c r="S442" s="3" t="str">
        <f t="shared" si="87"/>
        <v>N</v>
      </c>
      <c r="U442" s="5">
        <v>43738</v>
      </c>
    </row>
    <row r="443" spans="7:21" x14ac:dyDescent="0.2">
      <c r="G443" s="2">
        <f t="shared" si="88"/>
        <v>43542</v>
      </c>
      <c r="H443" s="3" t="str">
        <f t="shared" si="89"/>
        <v>Monday</v>
      </c>
      <c r="I443" s="3" t="str">
        <f t="shared" si="84"/>
        <v/>
      </c>
      <c r="J443" s="3" t="str">
        <f t="shared" si="85"/>
        <v/>
      </c>
      <c r="K443" s="3" t="str">
        <f t="shared" si="90"/>
        <v>Y</v>
      </c>
      <c r="M443" s="5">
        <v>43741</v>
      </c>
      <c r="P443" s="2">
        <f t="shared" si="91"/>
        <v>43542</v>
      </c>
      <c r="Q443" s="3" t="str">
        <f t="shared" si="92"/>
        <v>Monday</v>
      </c>
      <c r="R443" s="3" t="str">
        <f t="shared" si="86"/>
        <v/>
      </c>
      <c r="S443" s="3" t="str">
        <f t="shared" si="87"/>
        <v>Y</v>
      </c>
      <c r="U443" s="5">
        <v>43739</v>
      </c>
    </row>
    <row r="444" spans="7:21" x14ac:dyDescent="0.2">
      <c r="G444" s="2">
        <f t="shared" si="88"/>
        <v>43543</v>
      </c>
      <c r="H444" s="3" t="str">
        <f t="shared" si="89"/>
        <v>Tuesday</v>
      </c>
      <c r="I444" s="3" t="str">
        <f t="shared" si="84"/>
        <v/>
      </c>
      <c r="J444" s="3" t="str">
        <f t="shared" si="85"/>
        <v/>
      </c>
      <c r="K444" s="3" t="str">
        <f t="shared" si="90"/>
        <v>Y</v>
      </c>
      <c r="M444" s="5">
        <v>43742</v>
      </c>
      <c r="P444" s="2">
        <f t="shared" si="91"/>
        <v>43543</v>
      </c>
      <c r="Q444" s="3" t="str">
        <f t="shared" si="92"/>
        <v>Tuesday</v>
      </c>
      <c r="R444" s="3" t="str">
        <f t="shared" si="86"/>
        <v/>
      </c>
      <c r="S444" s="3" t="str">
        <f t="shared" si="87"/>
        <v>Y</v>
      </c>
      <c r="U444" s="5">
        <v>43740</v>
      </c>
    </row>
    <row r="445" spans="7:21" x14ac:dyDescent="0.2">
      <c r="G445" s="2">
        <f t="shared" si="88"/>
        <v>43544</v>
      </c>
      <c r="H445" s="3" t="str">
        <f t="shared" si="89"/>
        <v>Wednesday</v>
      </c>
      <c r="I445" s="3" t="str">
        <f t="shared" si="84"/>
        <v/>
      </c>
      <c r="J445" s="3" t="str">
        <f t="shared" si="85"/>
        <v/>
      </c>
      <c r="K445" s="3" t="str">
        <f t="shared" si="90"/>
        <v>Y</v>
      </c>
      <c r="M445" s="5">
        <v>43746</v>
      </c>
      <c r="P445" s="2">
        <f t="shared" si="91"/>
        <v>43544</v>
      </c>
      <c r="Q445" s="3" t="str">
        <f t="shared" si="92"/>
        <v>Wednesday</v>
      </c>
      <c r="R445" s="3" t="str">
        <f t="shared" si="86"/>
        <v/>
      </c>
      <c r="S445" s="3" t="str">
        <f t="shared" si="87"/>
        <v>Y</v>
      </c>
      <c r="U445" s="5">
        <v>43741</v>
      </c>
    </row>
    <row r="446" spans="7:21" x14ac:dyDescent="0.2">
      <c r="G446" s="2">
        <f t="shared" si="88"/>
        <v>43545</v>
      </c>
      <c r="H446" s="3" t="str">
        <f t="shared" si="89"/>
        <v>Thursday</v>
      </c>
      <c r="I446" s="3" t="str">
        <f t="shared" si="84"/>
        <v/>
      </c>
      <c r="J446" s="3" t="str">
        <f t="shared" si="85"/>
        <v/>
      </c>
      <c r="K446" s="3" t="str">
        <f t="shared" si="90"/>
        <v>Y</v>
      </c>
      <c r="M446" s="5">
        <v>43747</v>
      </c>
      <c r="P446" s="2">
        <f t="shared" si="91"/>
        <v>43545</v>
      </c>
      <c r="Q446" s="3" t="str">
        <f t="shared" si="92"/>
        <v>Thursday</v>
      </c>
      <c r="R446" s="3" t="str">
        <f t="shared" si="86"/>
        <v/>
      </c>
      <c r="S446" s="3" t="str">
        <f t="shared" si="87"/>
        <v>Y</v>
      </c>
      <c r="U446" s="5">
        <v>43742</v>
      </c>
    </row>
    <row r="447" spans="7:21" x14ac:dyDescent="0.2">
      <c r="G447" s="2">
        <f t="shared" si="88"/>
        <v>43546</v>
      </c>
      <c r="H447" s="3" t="str">
        <f t="shared" si="89"/>
        <v>Friday</v>
      </c>
      <c r="I447" s="3" t="str">
        <f t="shared" si="84"/>
        <v/>
      </c>
      <c r="J447" s="3" t="str">
        <f t="shared" si="85"/>
        <v/>
      </c>
      <c r="K447" s="3" t="str">
        <f t="shared" si="90"/>
        <v>Y</v>
      </c>
      <c r="M447" s="5">
        <v>43748</v>
      </c>
      <c r="P447" s="2">
        <f t="shared" si="91"/>
        <v>43546</v>
      </c>
      <c r="Q447" s="3" t="str">
        <f t="shared" si="92"/>
        <v>Friday</v>
      </c>
      <c r="R447" s="3" t="str">
        <f t="shared" si="86"/>
        <v/>
      </c>
      <c r="S447" s="3" t="str">
        <f t="shared" si="87"/>
        <v>Y</v>
      </c>
      <c r="U447" s="5">
        <v>43746</v>
      </c>
    </row>
    <row r="448" spans="7:21" x14ac:dyDescent="0.2">
      <c r="G448" s="2">
        <f t="shared" si="88"/>
        <v>43547</v>
      </c>
      <c r="H448" s="3" t="str">
        <f t="shared" si="89"/>
        <v>Saturday</v>
      </c>
      <c r="I448" s="3" t="str">
        <f t="shared" si="84"/>
        <v/>
      </c>
      <c r="J448" s="3" t="str">
        <f t="shared" si="85"/>
        <v/>
      </c>
      <c r="K448" s="3" t="str">
        <f t="shared" si="90"/>
        <v>N</v>
      </c>
      <c r="M448" s="5">
        <v>43749</v>
      </c>
      <c r="P448" s="2">
        <f t="shared" si="91"/>
        <v>43547</v>
      </c>
      <c r="Q448" s="3" t="str">
        <f t="shared" si="92"/>
        <v>Saturday</v>
      </c>
      <c r="R448" s="3" t="str">
        <f t="shared" si="86"/>
        <v/>
      </c>
      <c r="S448" s="3" t="str">
        <f t="shared" si="87"/>
        <v>N</v>
      </c>
      <c r="U448" s="5">
        <v>43747</v>
      </c>
    </row>
    <row r="449" spans="7:21" x14ac:dyDescent="0.2">
      <c r="G449" s="2">
        <f t="shared" si="88"/>
        <v>43548</v>
      </c>
      <c r="H449" s="3" t="str">
        <f t="shared" si="89"/>
        <v>Sunday</v>
      </c>
      <c r="I449" s="3" t="str">
        <f t="shared" si="84"/>
        <v/>
      </c>
      <c r="J449" s="3" t="str">
        <f t="shared" si="85"/>
        <v/>
      </c>
      <c r="K449" s="3" t="str">
        <f t="shared" si="90"/>
        <v>N</v>
      </c>
      <c r="M449" s="5">
        <v>43752</v>
      </c>
      <c r="P449" s="2">
        <f t="shared" si="91"/>
        <v>43548</v>
      </c>
      <c r="Q449" s="3" t="str">
        <f t="shared" si="92"/>
        <v>Sunday</v>
      </c>
      <c r="R449" s="3" t="str">
        <f t="shared" si="86"/>
        <v/>
      </c>
      <c r="S449" s="3" t="str">
        <f t="shared" si="87"/>
        <v>N</v>
      </c>
      <c r="U449" s="5">
        <v>43748</v>
      </c>
    </row>
    <row r="450" spans="7:21" x14ac:dyDescent="0.2">
      <c r="G450" s="2">
        <f t="shared" si="88"/>
        <v>43549</v>
      </c>
      <c r="H450" s="3" t="str">
        <f t="shared" si="89"/>
        <v>Monday</v>
      </c>
      <c r="I450" s="3" t="str">
        <f t="shared" ref="I450:I513" si="93">IFERROR(VLOOKUP(G450,tblRef_AdelaidePublicHoliday,2,0),"")</f>
        <v/>
      </c>
      <c r="J450" s="3" t="str">
        <f t="shared" ref="J450:J513" si="94">IFERROR(VLOOKUP(G450,tblRef_SydneyPublicHoliday,2,0),"")</f>
        <v/>
      </c>
      <c r="K450" s="3" t="str">
        <f t="shared" si="90"/>
        <v>Y</v>
      </c>
      <c r="M450" s="5">
        <v>43753</v>
      </c>
      <c r="P450" s="2">
        <f t="shared" si="91"/>
        <v>43549</v>
      </c>
      <c r="Q450" s="3" t="str">
        <f t="shared" si="92"/>
        <v>Monday</v>
      </c>
      <c r="R450" s="3" t="str">
        <f t="shared" ref="R450:R513" si="95">IFERROR(VLOOKUP(P450,tblRef_SydneyPublicHoliday,2,0),"")</f>
        <v/>
      </c>
      <c r="S450" s="3" t="str">
        <f t="shared" si="87"/>
        <v>Y</v>
      </c>
      <c r="U450" s="5">
        <v>43749</v>
      </c>
    </row>
    <row r="451" spans="7:21" x14ac:dyDescent="0.2">
      <c r="G451" s="2">
        <f t="shared" si="88"/>
        <v>43550</v>
      </c>
      <c r="H451" s="3" t="str">
        <f t="shared" si="89"/>
        <v>Tuesday</v>
      </c>
      <c r="I451" s="3" t="str">
        <f t="shared" si="93"/>
        <v/>
      </c>
      <c r="J451" s="3" t="str">
        <f t="shared" si="94"/>
        <v/>
      </c>
      <c r="K451" s="3" t="str">
        <f t="shared" si="90"/>
        <v>Y</v>
      </c>
      <c r="M451" s="5">
        <v>43754</v>
      </c>
      <c r="P451" s="2">
        <f t="shared" si="91"/>
        <v>43550</v>
      </c>
      <c r="Q451" s="3" t="str">
        <f t="shared" si="92"/>
        <v>Tuesday</v>
      </c>
      <c r="R451" s="3" t="str">
        <f t="shared" si="95"/>
        <v/>
      </c>
      <c r="S451" s="3" t="str">
        <f t="shared" ref="S451:S514" si="96">IF(AND(Q451&lt;&gt;"Saturday",Q451&lt;&gt;"Sunday",R451=""),"Y","N")</f>
        <v>Y</v>
      </c>
      <c r="U451" s="5">
        <v>43752</v>
      </c>
    </row>
    <row r="452" spans="7:21" x14ac:dyDescent="0.2">
      <c r="G452" s="2">
        <f t="shared" ref="G452:G515" si="97">G451+1</f>
        <v>43551</v>
      </c>
      <c r="H452" s="3" t="str">
        <f t="shared" ref="H452:H515" si="98">TEXT(G452,"dddd")</f>
        <v>Wednesday</v>
      </c>
      <c r="I452" s="3" t="str">
        <f t="shared" si="93"/>
        <v/>
      </c>
      <c r="J452" s="3" t="str">
        <f t="shared" si="94"/>
        <v/>
      </c>
      <c r="K452" s="3" t="str">
        <f t="shared" ref="K452:K515" si="99">IF(AND(H452&lt;&gt;"Saturday",H452&lt;&gt;"Sunday",I452="",J452=""),"Y","N")</f>
        <v>Y</v>
      </c>
      <c r="M452" s="5">
        <v>43755</v>
      </c>
      <c r="P452" s="2">
        <f t="shared" ref="P452:P515" si="100">P451+1</f>
        <v>43551</v>
      </c>
      <c r="Q452" s="3" t="str">
        <f t="shared" ref="Q452:Q515" si="101">TEXT(P452,"dddd")</f>
        <v>Wednesday</v>
      </c>
      <c r="R452" s="3" t="str">
        <f t="shared" si="95"/>
        <v/>
      </c>
      <c r="S452" s="3" t="str">
        <f t="shared" si="96"/>
        <v>Y</v>
      </c>
      <c r="U452" s="5">
        <v>43753</v>
      </c>
    </row>
    <row r="453" spans="7:21" x14ac:dyDescent="0.2">
      <c r="G453" s="2">
        <f t="shared" si="97"/>
        <v>43552</v>
      </c>
      <c r="H453" s="3" t="str">
        <f t="shared" si="98"/>
        <v>Thursday</v>
      </c>
      <c r="I453" s="3" t="str">
        <f t="shared" si="93"/>
        <v/>
      </c>
      <c r="J453" s="3" t="str">
        <f t="shared" si="94"/>
        <v/>
      </c>
      <c r="K453" s="3" t="str">
        <f t="shared" si="99"/>
        <v>Y</v>
      </c>
      <c r="M453" s="5">
        <v>43756</v>
      </c>
      <c r="P453" s="2">
        <f t="shared" si="100"/>
        <v>43552</v>
      </c>
      <c r="Q453" s="3" t="str">
        <f t="shared" si="101"/>
        <v>Thursday</v>
      </c>
      <c r="R453" s="3" t="str">
        <f t="shared" si="95"/>
        <v/>
      </c>
      <c r="S453" s="3" t="str">
        <f t="shared" si="96"/>
        <v>Y</v>
      </c>
      <c r="U453" s="5">
        <v>43754</v>
      </c>
    </row>
    <row r="454" spans="7:21" x14ac:dyDescent="0.2">
      <c r="G454" s="2">
        <f t="shared" si="97"/>
        <v>43553</v>
      </c>
      <c r="H454" s="3" t="str">
        <f t="shared" si="98"/>
        <v>Friday</v>
      </c>
      <c r="I454" s="3" t="str">
        <f t="shared" si="93"/>
        <v/>
      </c>
      <c r="J454" s="3" t="str">
        <f t="shared" si="94"/>
        <v/>
      </c>
      <c r="K454" s="3" t="str">
        <f t="shared" si="99"/>
        <v>Y</v>
      </c>
      <c r="M454" s="5">
        <v>43759</v>
      </c>
      <c r="P454" s="2">
        <f t="shared" si="100"/>
        <v>43553</v>
      </c>
      <c r="Q454" s="3" t="str">
        <f t="shared" si="101"/>
        <v>Friday</v>
      </c>
      <c r="R454" s="3" t="str">
        <f t="shared" si="95"/>
        <v/>
      </c>
      <c r="S454" s="3" t="str">
        <f t="shared" si="96"/>
        <v>Y</v>
      </c>
      <c r="U454" s="5">
        <v>43755</v>
      </c>
    </row>
    <row r="455" spans="7:21" x14ac:dyDescent="0.2">
      <c r="G455" s="2">
        <f t="shared" si="97"/>
        <v>43554</v>
      </c>
      <c r="H455" s="3" t="str">
        <f t="shared" si="98"/>
        <v>Saturday</v>
      </c>
      <c r="I455" s="3" t="str">
        <f t="shared" si="93"/>
        <v/>
      </c>
      <c r="J455" s="3" t="str">
        <f t="shared" si="94"/>
        <v/>
      </c>
      <c r="K455" s="3" t="str">
        <f t="shared" si="99"/>
        <v>N</v>
      </c>
      <c r="M455" s="5">
        <v>43760</v>
      </c>
      <c r="P455" s="2">
        <f t="shared" si="100"/>
        <v>43554</v>
      </c>
      <c r="Q455" s="3" t="str">
        <f t="shared" si="101"/>
        <v>Saturday</v>
      </c>
      <c r="R455" s="3" t="str">
        <f t="shared" si="95"/>
        <v/>
      </c>
      <c r="S455" s="3" t="str">
        <f t="shared" si="96"/>
        <v>N</v>
      </c>
      <c r="U455" s="5">
        <v>43756</v>
      </c>
    </row>
    <row r="456" spans="7:21" x14ac:dyDescent="0.2">
      <c r="G456" s="2">
        <f t="shared" si="97"/>
        <v>43555</v>
      </c>
      <c r="H456" s="3" t="str">
        <f t="shared" si="98"/>
        <v>Sunday</v>
      </c>
      <c r="I456" s="3" t="str">
        <f t="shared" si="93"/>
        <v/>
      </c>
      <c r="J456" s="3" t="str">
        <f t="shared" si="94"/>
        <v/>
      </c>
      <c r="K456" s="3" t="str">
        <f t="shared" si="99"/>
        <v>N</v>
      </c>
      <c r="M456" s="5">
        <v>43761</v>
      </c>
      <c r="P456" s="2">
        <f t="shared" si="100"/>
        <v>43555</v>
      </c>
      <c r="Q456" s="3" t="str">
        <f t="shared" si="101"/>
        <v>Sunday</v>
      </c>
      <c r="R456" s="3" t="str">
        <f t="shared" si="95"/>
        <v/>
      </c>
      <c r="S456" s="3" t="str">
        <f t="shared" si="96"/>
        <v>N</v>
      </c>
      <c r="U456" s="5">
        <v>43759</v>
      </c>
    </row>
    <row r="457" spans="7:21" x14ac:dyDescent="0.2">
      <c r="G457" s="2">
        <f t="shared" si="97"/>
        <v>43556</v>
      </c>
      <c r="H457" s="3" t="str">
        <f t="shared" si="98"/>
        <v>Monday</v>
      </c>
      <c r="I457" s="3" t="str">
        <f t="shared" si="93"/>
        <v/>
      </c>
      <c r="J457" s="3" t="str">
        <f t="shared" si="94"/>
        <v/>
      </c>
      <c r="K457" s="3" t="str">
        <f t="shared" si="99"/>
        <v>Y</v>
      </c>
      <c r="M457" s="5">
        <v>43762</v>
      </c>
      <c r="P457" s="2">
        <f t="shared" si="100"/>
        <v>43556</v>
      </c>
      <c r="Q457" s="3" t="str">
        <f t="shared" si="101"/>
        <v>Monday</v>
      </c>
      <c r="R457" s="3" t="str">
        <f t="shared" si="95"/>
        <v/>
      </c>
      <c r="S457" s="3" t="str">
        <f t="shared" si="96"/>
        <v>Y</v>
      </c>
      <c r="U457" s="5">
        <v>43760</v>
      </c>
    </row>
    <row r="458" spans="7:21" x14ac:dyDescent="0.2">
      <c r="G458" s="2">
        <f t="shared" si="97"/>
        <v>43557</v>
      </c>
      <c r="H458" s="3" t="str">
        <f t="shared" si="98"/>
        <v>Tuesday</v>
      </c>
      <c r="I458" s="3" t="str">
        <f t="shared" si="93"/>
        <v/>
      </c>
      <c r="J458" s="3" t="str">
        <f t="shared" si="94"/>
        <v/>
      </c>
      <c r="K458" s="3" t="str">
        <f t="shared" si="99"/>
        <v>Y</v>
      </c>
      <c r="M458" s="5">
        <v>43763</v>
      </c>
      <c r="P458" s="2">
        <f t="shared" si="100"/>
        <v>43557</v>
      </c>
      <c r="Q458" s="3" t="str">
        <f t="shared" si="101"/>
        <v>Tuesday</v>
      </c>
      <c r="R458" s="3" t="str">
        <f t="shared" si="95"/>
        <v/>
      </c>
      <c r="S458" s="3" t="str">
        <f t="shared" si="96"/>
        <v>Y</v>
      </c>
      <c r="U458" s="5">
        <v>43761</v>
      </c>
    </row>
    <row r="459" spans="7:21" x14ac:dyDescent="0.2">
      <c r="G459" s="2">
        <f t="shared" si="97"/>
        <v>43558</v>
      </c>
      <c r="H459" s="3" t="str">
        <f t="shared" si="98"/>
        <v>Wednesday</v>
      </c>
      <c r="I459" s="3" t="str">
        <f t="shared" si="93"/>
        <v/>
      </c>
      <c r="J459" s="3" t="str">
        <f t="shared" si="94"/>
        <v/>
      </c>
      <c r="K459" s="3" t="str">
        <f t="shared" si="99"/>
        <v>Y</v>
      </c>
      <c r="M459" s="5">
        <v>43766</v>
      </c>
      <c r="P459" s="2">
        <f t="shared" si="100"/>
        <v>43558</v>
      </c>
      <c r="Q459" s="3" t="str">
        <f t="shared" si="101"/>
        <v>Wednesday</v>
      </c>
      <c r="R459" s="3" t="str">
        <f t="shared" si="95"/>
        <v/>
      </c>
      <c r="S459" s="3" t="str">
        <f t="shared" si="96"/>
        <v>Y</v>
      </c>
      <c r="U459" s="5">
        <v>43762</v>
      </c>
    </row>
    <row r="460" spans="7:21" x14ac:dyDescent="0.2">
      <c r="G460" s="2">
        <f t="shared" si="97"/>
        <v>43559</v>
      </c>
      <c r="H460" s="3" t="str">
        <f t="shared" si="98"/>
        <v>Thursday</v>
      </c>
      <c r="I460" s="3" t="str">
        <f t="shared" si="93"/>
        <v/>
      </c>
      <c r="J460" s="3" t="str">
        <f t="shared" si="94"/>
        <v/>
      </c>
      <c r="K460" s="3" t="str">
        <f t="shared" si="99"/>
        <v>Y</v>
      </c>
      <c r="M460" s="5">
        <v>43767</v>
      </c>
      <c r="P460" s="2">
        <f t="shared" si="100"/>
        <v>43559</v>
      </c>
      <c r="Q460" s="3" t="str">
        <f t="shared" si="101"/>
        <v>Thursday</v>
      </c>
      <c r="R460" s="3" t="str">
        <f t="shared" si="95"/>
        <v/>
      </c>
      <c r="S460" s="3" t="str">
        <f t="shared" si="96"/>
        <v>Y</v>
      </c>
      <c r="U460" s="5">
        <v>43763</v>
      </c>
    </row>
    <row r="461" spans="7:21" x14ac:dyDescent="0.2">
      <c r="G461" s="2">
        <f t="shared" si="97"/>
        <v>43560</v>
      </c>
      <c r="H461" s="3" t="str">
        <f t="shared" si="98"/>
        <v>Friday</v>
      </c>
      <c r="I461" s="3" t="str">
        <f t="shared" si="93"/>
        <v/>
      </c>
      <c r="J461" s="3" t="str">
        <f t="shared" si="94"/>
        <v/>
      </c>
      <c r="K461" s="3" t="str">
        <f t="shared" si="99"/>
        <v>Y</v>
      </c>
      <c r="M461" s="5">
        <v>43768</v>
      </c>
      <c r="P461" s="2">
        <f t="shared" si="100"/>
        <v>43560</v>
      </c>
      <c r="Q461" s="3" t="str">
        <f t="shared" si="101"/>
        <v>Friday</v>
      </c>
      <c r="R461" s="3" t="str">
        <f t="shared" si="95"/>
        <v/>
      </c>
      <c r="S461" s="3" t="str">
        <f t="shared" si="96"/>
        <v>Y</v>
      </c>
      <c r="U461" s="5">
        <v>43766</v>
      </c>
    </row>
    <row r="462" spans="7:21" x14ac:dyDescent="0.2">
      <c r="G462" s="2">
        <f t="shared" si="97"/>
        <v>43561</v>
      </c>
      <c r="H462" s="3" t="str">
        <f t="shared" si="98"/>
        <v>Saturday</v>
      </c>
      <c r="I462" s="3" t="str">
        <f t="shared" si="93"/>
        <v/>
      </c>
      <c r="J462" s="3" t="str">
        <f t="shared" si="94"/>
        <v/>
      </c>
      <c r="K462" s="3" t="str">
        <f t="shared" si="99"/>
        <v>N</v>
      </c>
      <c r="M462" s="5">
        <v>43769</v>
      </c>
      <c r="P462" s="2">
        <f t="shared" si="100"/>
        <v>43561</v>
      </c>
      <c r="Q462" s="3" t="str">
        <f t="shared" si="101"/>
        <v>Saturday</v>
      </c>
      <c r="R462" s="3" t="str">
        <f t="shared" si="95"/>
        <v/>
      </c>
      <c r="S462" s="3" t="str">
        <f t="shared" si="96"/>
        <v>N</v>
      </c>
      <c r="U462" s="5">
        <v>43767</v>
      </c>
    </row>
    <row r="463" spans="7:21" x14ac:dyDescent="0.2">
      <c r="G463" s="2">
        <f t="shared" si="97"/>
        <v>43562</v>
      </c>
      <c r="H463" s="3" t="str">
        <f t="shared" si="98"/>
        <v>Sunday</v>
      </c>
      <c r="I463" s="3" t="str">
        <f t="shared" si="93"/>
        <v/>
      </c>
      <c r="J463" s="3" t="str">
        <f t="shared" si="94"/>
        <v/>
      </c>
      <c r="K463" s="3" t="str">
        <f t="shared" si="99"/>
        <v>N</v>
      </c>
      <c r="M463" s="5">
        <v>43770</v>
      </c>
      <c r="P463" s="2">
        <f t="shared" si="100"/>
        <v>43562</v>
      </c>
      <c r="Q463" s="3" t="str">
        <f t="shared" si="101"/>
        <v>Sunday</v>
      </c>
      <c r="R463" s="3" t="str">
        <f t="shared" si="95"/>
        <v/>
      </c>
      <c r="S463" s="3" t="str">
        <f t="shared" si="96"/>
        <v>N</v>
      </c>
      <c r="U463" s="5">
        <v>43768</v>
      </c>
    </row>
    <row r="464" spans="7:21" x14ac:dyDescent="0.2">
      <c r="G464" s="2">
        <f t="shared" si="97"/>
        <v>43563</v>
      </c>
      <c r="H464" s="3" t="str">
        <f t="shared" si="98"/>
        <v>Monday</v>
      </c>
      <c r="I464" s="3" t="str">
        <f t="shared" si="93"/>
        <v/>
      </c>
      <c r="J464" s="3" t="str">
        <f t="shared" si="94"/>
        <v/>
      </c>
      <c r="K464" s="3" t="str">
        <f t="shared" si="99"/>
        <v>Y</v>
      </c>
      <c r="M464" s="5">
        <v>43773</v>
      </c>
      <c r="P464" s="2">
        <f t="shared" si="100"/>
        <v>43563</v>
      </c>
      <c r="Q464" s="3" t="str">
        <f t="shared" si="101"/>
        <v>Monday</v>
      </c>
      <c r="R464" s="3" t="str">
        <f t="shared" si="95"/>
        <v/>
      </c>
      <c r="S464" s="3" t="str">
        <f t="shared" si="96"/>
        <v>Y</v>
      </c>
      <c r="U464" s="5">
        <v>43769</v>
      </c>
    </row>
    <row r="465" spans="7:21" x14ac:dyDescent="0.2">
      <c r="G465" s="2">
        <f t="shared" si="97"/>
        <v>43564</v>
      </c>
      <c r="H465" s="3" t="str">
        <f t="shared" si="98"/>
        <v>Tuesday</v>
      </c>
      <c r="I465" s="3" t="str">
        <f t="shared" si="93"/>
        <v/>
      </c>
      <c r="J465" s="3" t="str">
        <f t="shared" si="94"/>
        <v/>
      </c>
      <c r="K465" s="3" t="str">
        <f t="shared" si="99"/>
        <v>Y</v>
      </c>
      <c r="M465" s="5">
        <v>43774</v>
      </c>
      <c r="P465" s="2">
        <f t="shared" si="100"/>
        <v>43564</v>
      </c>
      <c r="Q465" s="3" t="str">
        <f t="shared" si="101"/>
        <v>Tuesday</v>
      </c>
      <c r="R465" s="3" t="str">
        <f t="shared" si="95"/>
        <v/>
      </c>
      <c r="S465" s="3" t="str">
        <f t="shared" si="96"/>
        <v>Y</v>
      </c>
      <c r="U465" s="5">
        <v>43770</v>
      </c>
    </row>
    <row r="466" spans="7:21" x14ac:dyDescent="0.2">
      <c r="G466" s="2">
        <f t="shared" si="97"/>
        <v>43565</v>
      </c>
      <c r="H466" s="3" t="str">
        <f t="shared" si="98"/>
        <v>Wednesday</v>
      </c>
      <c r="I466" s="3" t="str">
        <f t="shared" si="93"/>
        <v/>
      </c>
      <c r="J466" s="3" t="str">
        <f t="shared" si="94"/>
        <v/>
      </c>
      <c r="K466" s="3" t="str">
        <f t="shared" si="99"/>
        <v>Y</v>
      </c>
      <c r="M466" s="5">
        <v>43775</v>
      </c>
      <c r="P466" s="2">
        <f t="shared" si="100"/>
        <v>43565</v>
      </c>
      <c r="Q466" s="3" t="str">
        <f t="shared" si="101"/>
        <v>Wednesday</v>
      </c>
      <c r="R466" s="3" t="str">
        <f t="shared" si="95"/>
        <v/>
      </c>
      <c r="S466" s="3" t="str">
        <f t="shared" si="96"/>
        <v>Y</v>
      </c>
      <c r="U466" s="5">
        <v>43773</v>
      </c>
    </row>
    <row r="467" spans="7:21" x14ac:dyDescent="0.2">
      <c r="G467" s="2">
        <f t="shared" si="97"/>
        <v>43566</v>
      </c>
      <c r="H467" s="3" t="str">
        <f t="shared" si="98"/>
        <v>Thursday</v>
      </c>
      <c r="I467" s="3" t="str">
        <f t="shared" si="93"/>
        <v/>
      </c>
      <c r="J467" s="3" t="str">
        <f t="shared" si="94"/>
        <v/>
      </c>
      <c r="K467" s="3" t="str">
        <f t="shared" si="99"/>
        <v>Y</v>
      </c>
      <c r="M467" s="5">
        <v>43776</v>
      </c>
      <c r="P467" s="2">
        <f t="shared" si="100"/>
        <v>43566</v>
      </c>
      <c r="Q467" s="3" t="str">
        <f t="shared" si="101"/>
        <v>Thursday</v>
      </c>
      <c r="R467" s="3" t="str">
        <f t="shared" si="95"/>
        <v/>
      </c>
      <c r="S467" s="3" t="str">
        <f t="shared" si="96"/>
        <v>Y</v>
      </c>
      <c r="U467" s="5">
        <v>43774</v>
      </c>
    </row>
    <row r="468" spans="7:21" x14ac:dyDescent="0.2">
      <c r="G468" s="2">
        <f t="shared" si="97"/>
        <v>43567</v>
      </c>
      <c r="H468" s="3" t="str">
        <f t="shared" si="98"/>
        <v>Friday</v>
      </c>
      <c r="I468" s="3" t="str">
        <f t="shared" si="93"/>
        <v/>
      </c>
      <c r="J468" s="3" t="str">
        <f t="shared" si="94"/>
        <v/>
      </c>
      <c r="K468" s="3" t="str">
        <f t="shared" si="99"/>
        <v>Y</v>
      </c>
      <c r="M468" s="5">
        <v>43777</v>
      </c>
      <c r="P468" s="2">
        <f t="shared" si="100"/>
        <v>43567</v>
      </c>
      <c r="Q468" s="3" t="str">
        <f t="shared" si="101"/>
        <v>Friday</v>
      </c>
      <c r="R468" s="3" t="str">
        <f t="shared" si="95"/>
        <v/>
      </c>
      <c r="S468" s="3" t="str">
        <f t="shared" si="96"/>
        <v>Y</v>
      </c>
      <c r="U468" s="5">
        <v>43775</v>
      </c>
    </row>
    <row r="469" spans="7:21" x14ac:dyDescent="0.2">
      <c r="G469" s="2">
        <f t="shared" si="97"/>
        <v>43568</v>
      </c>
      <c r="H469" s="3" t="str">
        <f t="shared" si="98"/>
        <v>Saturday</v>
      </c>
      <c r="I469" s="3" t="str">
        <f t="shared" si="93"/>
        <v/>
      </c>
      <c r="J469" s="3" t="str">
        <f t="shared" si="94"/>
        <v/>
      </c>
      <c r="K469" s="3" t="str">
        <f t="shared" si="99"/>
        <v>N</v>
      </c>
      <c r="M469" s="5">
        <v>43780</v>
      </c>
      <c r="P469" s="2">
        <f t="shared" si="100"/>
        <v>43568</v>
      </c>
      <c r="Q469" s="3" t="str">
        <f t="shared" si="101"/>
        <v>Saturday</v>
      </c>
      <c r="R469" s="3" t="str">
        <f t="shared" si="95"/>
        <v/>
      </c>
      <c r="S469" s="3" t="str">
        <f t="shared" si="96"/>
        <v>N</v>
      </c>
      <c r="U469" s="5">
        <v>43776</v>
      </c>
    </row>
    <row r="470" spans="7:21" x14ac:dyDescent="0.2">
      <c r="G470" s="2">
        <f t="shared" si="97"/>
        <v>43569</v>
      </c>
      <c r="H470" s="3" t="str">
        <f t="shared" si="98"/>
        <v>Sunday</v>
      </c>
      <c r="I470" s="3" t="str">
        <f t="shared" si="93"/>
        <v/>
      </c>
      <c r="J470" s="3" t="str">
        <f t="shared" si="94"/>
        <v/>
      </c>
      <c r="K470" s="3" t="str">
        <f t="shared" si="99"/>
        <v>N</v>
      </c>
      <c r="M470" s="5">
        <v>43781</v>
      </c>
      <c r="P470" s="2">
        <f t="shared" si="100"/>
        <v>43569</v>
      </c>
      <c r="Q470" s="3" t="str">
        <f t="shared" si="101"/>
        <v>Sunday</v>
      </c>
      <c r="R470" s="3" t="str">
        <f t="shared" si="95"/>
        <v/>
      </c>
      <c r="S470" s="3" t="str">
        <f t="shared" si="96"/>
        <v>N</v>
      </c>
      <c r="U470" s="5">
        <v>43777</v>
      </c>
    </row>
    <row r="471" spans="7:21" x14ac:dyDescent="0.2">
      <c r="G471" s="2">
        <f t="shared" si="97"/>
        <v>43570</v>
      </c>
      <c r="H471" s="3" t="str">
        <f t="shared" si="98"/>
        <v>Monday</v>
      </c>
      <c r="I471" s="3" t="str">
        <f t="shared" si="93"/>
        <v/>
      </c>
      <c r="J471" s="3" t="str">
        <f t="shared" si="94"/>
        <v/>
      </c>
      <c r="K471" s="3" t="str">
        <f t="shared" si="99"/>
        <v>Y</v>
      </c>
      <c r="M471" s="5">
        <v>43782</v>
      </c>
      <c r="P471" s="2">
        <f t="shared" si="100"/>
        <v>43570</v>
      </c>
      <c r="Q471" s="3" t="str">
        <f t="shared" si="101"/>
        <v>Monday</v>
      </c>
      <c r="R471" s="3" t="str">
        <f t="shared" si="95"/>
        <v/>
      </c>
      <c r="S471" s="3" t="str">
        <f t="shared" si="96"/>
        <v>Y</v>
      </c>
      <c r="U471" s="5">
        <v>43780</v>
      </c>
    </row>
    <row r="472" spans="7:21" x14ac:dyDescent="0.2">
      <c r="G472" s="2">
        <f t="shared" si="97"/>
        <v>43571</v>
      </c>
      <c r="H472" s="3" t="str">
        <f t="shared" si="98"/>
        <v>Tuesday</v>
      </c>
      <c r="I472" s="3" t="str">
        <f t="shared" si="93"/>
        <v/>
      </c>
      <c r="J472" s="3" t="str">
        <f t="shared" si="94"/>
        <v/>
      </c>
      <c r="K472" s="3" t="str">
        <f t="shared" si="99"/>
        <v>Y</v>
      </c>
      <c r="M472" s="5">
        <v>43783</v>
      </c>
      <c r="P472" s="2">
        <f t="shared" si="100"/>
        <v>43571</v>
      </c>
      <c r="Q472" s="3" t="str">
        <f t="shared" si="101"/>
        <v>Tuesday</v>
      </c>
      <c r="R472" s="3" t="str">
        <f t="shared" si="95"/>
        <v/>
      </c>
      <c r="S472" s="3" t="str">
        <f t="shared" si="96"/>
        <v>Y</v>
      </c>
      <c r="U472" s="5">
        <v>43781</v>
      </c>
    </row>
    <row r="473" spans="7:21" x14ac:dyDescent="0.2">
      <c r="G473" s="2">
        <f t="shared" si="97"/>
        <v>43572</v>
      </c>
      <c r="H473" s="3" t="str">
        <f t="shared" si="98"/>
        <v>Wednesday</v>
      </c>
      <c r="I473" s="3" t="str">
        <f t="shared" si="93"/>
        <v/>
      </c>
      <c r="J473" s="3" t="str">
        <f t="shared" si="94"/>
        <v/>
      </c>
      <c r="K473" s="3" t="str">
        <f t="shared" si="99"/>
        <v>Y</v>
      </c>
      <c r="M473" s="5">
        <v>43784</v>
      </c>
      <c r="P473" s="2">
        <f t="shared" si="100"/>
        <v>43572</v>
      </c>
      <c r="Q473" s="3" t="str">
        <f t="shared" si="101"/>
        <v>Wednesday</v>
      </c>
      <c r="R473" s="3" t="str">
        <f t="shared" si="95"/>
        <v/>
      </c>
      <c r="S473" s="3" t="str">
        <f t="shared" si="96"/>
        <v>Y</v>
      </c>
      <c r="U473" s="5">
        <v>43782</v>
      </c>
    </row>
    <row r="474" spans="7:21" x14ac:dyDescent="0.2">
      <c r="G474" s="2">
        <f t="shared" si="97"/>
        <v>43573</v>
      </c>
      <c r="H474" s="3" t="str">
        <f t="shared" si="98"/>
        <v>Thursday</v>
      </c>
      <c r="I474" s="3" t="str">
        <f t="shared" si="93"/>
        <v/>
      </c>
      <c r="J474" s="3" t="str">
        <f t="shared" si="94"/>
        <v/>
      </c>
      <c r="K474" s="3" t="str">
        <f t="shared" si="99"/>
        <v>Y</v>
      </c>
      <c r="M474" s="5">
        <v>43787</v>
      </c>
      <c r="P474" s="2">
        <f t="shared" si="100"/>
        <v>43573</v>
      </c>
      <c r="Q474" s="3" t="str">
        <f t="shared" si="101"/>
        <v>Thursday</v>
      </c>
      <c r="R474" s="3" t="str">
        <f t="shared" si="95"/>
        <v/>
      </c>
      <c r="S474" s="3" t="str">
        <f t="shared" si="96"/>
        <v>Y</v>
      </c>
      <c r="U474" s="5">
        <v>43783</v>
      </c>
    </row>
    <row r="475" spans="7:21" x14ac:dyDescent="0.2">
      <c r="G475" s="2">
        <f t="shared" si="97"/>
        <v>43574</v>
      </c>
      <c r="H475" s="3" t="str">
        <f t="shared" si="98"/>
        <v>Friday</v>
      </c>
      <c r="I475" s="3" t="str">
        <f t="shared" si="93"/>
        <v>Good Friday</v>
      </c>
      <c r="J475" s="3" t="str">
        <f t="shared" si="94"/>
        <v>Good Friday</v>
      </c>
      <c r="K475" s="3" t="str">
        <f t="shared" si="99"/>
        <v>N</v>
      </c>
      <c r="M475" s="5">
        <v>43788</v>
      </c>
      <c r="P475" s="2">
        <f t="shared" si="100"/>
        <v>43574</v>
      </c>
      <c r="Q475" s="3" t="str">
        <f t="shared" si="101"/>
        <v>Friday</v>
      </c>
      <c r="R475" s="3" t="str">
        <f t="shared" si="95"/>
        <v>Good Friday</v>
      </c>
      <c r="S475" s="3" t="str">
        <f t="shared" si="96"/>
        <v>N</v>
      </c>
      <c r="U475" s="5">
        <v>43784</v>
      </c>
    </row>
    <row r="476" spans="7:21" x14ac:dyDescent="0.2">
      <c r="G476" s="2">
        <f t="shared" si="97"/>
        <v>43575</v>
      </c>
      <c r="H476" s="3" t="str">
        <f t="shared" si="98"/>
        <v>Saturday</v>
      </c>
      <c r="I476" s="3" t="str">
        <f t="shared" si="93"/>
        <v>Easter Saturday</v>
      </c>
      <c r="J476" s="3" t="str">
        <f t="shared" si="94"/>
        <v>Easter Saturday</v>
      </c>
      <c r="K476" s="3" t="str">
        <f t="shared" si="99"/>
        <v>N</v>
      </c>
      <c r="M476" s="5">
        <v>43789</v>
      </c>
      <c r="P476" s="2">
        <f t="shared" si="100"/>
        <v>43575</v>
      </c>
      <c r="Q476" s="3" t="str">
        <f t="shared" si="101"/>
        <v>Saturday</v>
      </c>
      <c r="R476" s="3" t="str">
        <f t="shared" si="95"/>
        <v>Easter Saturday</v>
      </c>
      <c r="S476" s="3" t="str">
        <f t="shared" si="96"/>
        <v>N</v>
      </c>
      <c r="U476" s="5">
        <v>43787</v>
      </c>
    </row>
    <row r="477" spans="7:21" x14ac:dyDescent="0.2">
      <c r="G477" s="2">
        <f t="shared" si="97"/>
        <v>43576</v>
      </c>
      <c r="H477" s="3" t="str">
        <f t="shared" si="98"/>
        <v>Sunday</v>
      </c>
      <c r="I477" s="3" t="str">
        <f t="shared" si="93"/>
        <v/>
      </c>
      <c r="J477" s="3" t="str">
        <f t="shared" si="94"/>
        <v/>
      </c>
      <c r="K477" s="3" t="str">
        <f t="shared" si="99"/>
        <v>N</v>
      </c>
      <c r="M477" s="5">
        <v>43790</v>
      </c>
      <c r="P477" s="2">
        <f t="shared" si="100"/>
        <v>43576</v>
      </c>
      <c r="Q477" s="3" t="str">
        <f t="shared" si="101"/>
        <v>Sunday</v>
      </c>
      <c r="R477" s="3" t="str">
        <f t="shared" si="95"/>
        <v/>
      </c>
      <c r="S477" s="3" t="str">
        <f t="shared" si="96"/>
        <v>N</v>
      </c>
      <c r="U477" s="5">
        <v>43788</v>
      </c>
    </row>
    <row r="478" spans="7:21" x14ac:dyDescent="0.2">
      <c r="G478" s="2">
        <f t="shared" si="97"/>
        <v>43577</v>
      </c>
      <c r="H478" s="3" t="str">
        <f t="shared" si="98"/>
        <v>Monday</v>
      </c>
      <c r="I478" s="3" t="str">
        <f t="shared" si="93"/>
        <v>Easter Monday</v>
      </c>
      <c r="J478" s="3" t="str">
        <f t="shared" si="94"/>
        <v>Easter Monday</v>
      </c>
      <c r="K478" s="3" t="str">
        <f t="shared" si="99"/>
        <v>N</v>
      </c>
      <c r="M478" s="5">
        <v>43791</v>
      </c>
      <c r="P478" s="2">
        <f t="shared" si="100"/>
        <v>43577</v>
      </c>
      <c r="Q478" s="3" t="str">
        <f t="shared" si="101"/>
        <v>Monday</v>
      </c>
      <c r="R478" s="3" t="str">
        <f t="shared" si="95"/>
        <v>Easter Monday</v>
      </c>
      <c r="S478" s="3" t="str">
        <f t="shared" si="96"/>
        <v>N</v>
      </c>
      <c r="U478" s="5">
        <v>43789</v>
      </c>
    </row>
    <row r="479" spans="7:21" x14ac:dyDescent="0.2">
      <c r="G479" s="2">
        <f t="shared" si="97"/>
        <v>43578</v>
      </c>
      <c r="H479" s="3" t="str">
        <f t="shared" si="98"/>
        <v>Tuesday</v>
      </c>
      <c r="I479" s="3" t="str">
        <f t="shared" si="93"/>
        <v/>
      </c>
      <c r="J479" s="3" t="str">
        <f t="shared" si="94"/>
        <v/>
      </c>
      <c r="K479" s="3" t="str">
        <f t="shared" si="99"/>
        <v>Y</v>
      </c>
      <c r="M479" s="5">
        <v>43794</v>
      </c>
      <c r="P479" s="2">
        <f t="shared" si="100"/>
        <v>43578</v>
      </c>
      <c r="Q479" s="3" t="str">
        <f t="shared" si="101"/>
        <v>Tuesday</v>
      </c>
      <c r="R479" s="3" t="str">
        <f t="shared" si="95"/>
        <v/>
      </c>
      <c r="S479" s="3" t="str">
        <f t="shared" si="96"/>
        <v>Y</v>
      </c>
      <c r="U479" s="5">
        <v>43790</v>
      </c>
    </row>
    <row r="480" spans="7:21" x14ac:dyDescent="0.2">
      <c r="G480" s="2">
        <f t="shared" si="97"/>
        <v>43579</v>
      </c>
      <c r="H480" s="3" t="str">
        <f t="shared" si="98"/>
        <v>Wednesday</v>
      </c>
      <c r="I480" s="3" t="str">
        <f t="shared" si="93"/>
        <v/>
      </c>
      <c r="J480" s="3" t="str">
        <f t="shared" si="94"/>
        <v/>
      </c>
      <c r="K480" s="3" t="str">
        <f t="shared" si="99"/>
        <v>Y</v>
      </c>
      <c r="M480" s="5">
        <v>43795</v>
      </c>
      <c r="P480" s="2">
        <f t="shared" si="100"/>
        <v>43579</v>
      </c>
      <c r="Q480" s="3" t="str">
        <f t="shared" si="101"/>
        <v>Wednesday</v>
      </c>
      <c r="R480" s="3" t="str">
        <f t="shared" si="95"/>
        <v/>
      </c>
      <c r="S480" s="3" t="str">
        <f t="shared" si="96"/>
        <v>Y</v>
      </c>
      <c r="U480" s="5">
        <v>43791</v>
      </c>
    </row>
    <row r="481" spans="7:21" x14ac:dyDescent="0.2">
      <c r="G481" s="2">
        <f t="shared" si="97"/>
        <v>43580</v>
      </c>
      <c r="H481" s="3" t="str">
        <f t="shared" si="98"/>
        <v>Thursday</v>
      </c>
      <c r="I481" s="3" t="str">
        <f t="shared" si="93"/>
        <v>Anzac Day</v>
      </c>
      <c r="J481" s="3" t="str">
        <f t="shared" si="94"/>
        <v>Anzac Day</v>
      </c>
      <c r="K481" s="3" t="str">
        <f t="shared" si="99"/>
        <v>N</v>
      </c>
      <c r="M481" s="5">
        <v>43796</v>
      </c>
      <c r="P481" s="2">
        <f t="shared" si="100"/>
        <v>43580</v>
      </c>
      <c r="Q481" s="3" t="str">
        <f t="shared" si="101"/>
        <v>Thursday</v>
      </c>
      <c r="R481" s="3" t="str">
        <f t="shared" si="95"/>
        <v>Anzac Day</v>
      </c>
      <c r="S481" s="3" t="str">
        <f t="shared" si="96"/>
        <v>N</v>
      </c>
      <c r="U481" s="5">
        <v>43794</v>
      </c>
    </row>
    <row r="482" spans="7:21" x14ac:dyDescent="0.2">
      <c r="G482" s="2">
        <f t="shared" si="97"/>
        <v>43581</v>
      </c>
      <c r="H482" s="3" t="str">
        <f t="shared" si="98"/>
        <v>Friday</v>
      </c>
      <c r="I482" s="3" t="str">
        <f t="shared" si="93"/>
        <v/>
      </c>
      <c r="J482" s="3" t="str">
        <f t="shared" si="94"/>
        <v/>
      </c>
      <c r="K482" s="3" t="str">
        <f t="shared" si="99"/>
        <v>Y</v>
      </c>
      <c r="M482" s="5">
        <v>43797</v>
      </c>
      <c r="P482" s="2">
        <f t="shared" si="100"/>
        <v>43581</v>
      </c>
      <c r="Q482" s="3" t="str">
        <f t="shared" si="101"/>
        <v>Friday</v>
      </c>
      <c r="R482" s="3" t="str">
        <f t="shared" si="95"/>
        <v/>
      </c>
      <c r="S482" s="3" t="str">
        <f t="shared" si="96"/>
        <v>Y</v>
      </c>
      <c r="U482" s="5">
        <v>43795</v>
      </c>
    </row>
    <row r="483" spans="7:21" x14ac:dyDescent="0.2">
      <c r="G483" s="2">
        <f t="shared" si="97"/>
        <v>43582</v>
      </c>
      <c r="H483" s="3" t="str">
        <f t="shared" si="98"/>
        <v>Saturday</v>
      </c>
      <c r="I483" s="3" t="str">
        <f t="shared" si="93"/>
        <v/>
      </c>
      <c r="J483" s="3" t="str">
        <f t="shared" si="94"/>
        <v/>
      </c>
      <c r="K483" s="3" t="str">
        <f t="shared" si="99"/>
        <v>N</v>
      </c>
      <c r="M483" s="5">
        <v>43798</v>
      </c>
      <c r="P483" s="2">
        <f t="shared" si="100"/>
        <v>43582</v>
      </c>
      <c r="Q483" s="3" t="str">
        <f t="shared" si="101"/>
        <v>Saturday</v>
      </c>
      <c r="R483" s="3" t="str">
        <f t="shared" si="95"/>
        <v/>
      </c>
      <c r="S483" s="3" t="str">
        <f t="shared" si="96"/>
        <v>N</v>
      </c>
      <c r="U483" s="5">
        <v>43796</v>
      </c>
    </row>
    <row r="484" spans="7:21" x14ac:dyDescent="0.2">
      <c r="G484" s="2">
        <f t="shared" si="97"/>
        <v>43583</v>
      </c>
      <c r="H484" s="3" t="str">
        <f t="shared" si="98"/>
        <v>Sunday</v>
      </c>
      <c r="I484" s="3" t="str">
        <f t="shared" si="93"/>
        <v/>
      </c>
      <c r="J484" s="3" t="str">
        <f t="shared" si="94"/>
        <v/>
      </c>
      <c r="K484" s="3" t="str">
        <f t="shared" si="99"/>
        <v>N</v>
      </c>
      <c r="M484" s="5">
        <v>43801</v>
      </c>
      <c r="P484" s="2">
        <f t="shared" si="100"/>
        <v>43583</v>
      </c>
      <c r="Q484" s="3" t="str">
        <f t="shared" si="101"/>
        <v>Sunday</v>
      </c>
      <c r="R484" s="3" t="str">
        <f t="shared" si="95"/>
        <v/>
      </c>
      <c r="S484" s="3" t="str">
        <f t="shared" si="96"/>
        <v>N</v>
      </c>
      <c r="U484" s="5">
        <v>43797</v>
      </c>
    </row>
    <row r="485" spans="7:21" x14ac:dyDescent="0.2">
      <c r="G485" s="2">
        <f t="shared" si="97"/>
        <v>43584</v>
      </c>
      <c r="H485" s="3" t="str">
        <f t="shared" si="98"/>
        <v>Monday</v>
      </c>
      <c r="I485" s="3" t="str">
        <f t="shared" si="93"/>
        <v/>
      </c>
      <c r="J485" s="3" t="str">
        <f t="shared" si="94"/>
        <v/>
      </c>
      <c r="K485" s="3" t="str">
        <f t="shared" si="99"/>
        <v>Y</v>
      </c>
      <c r="M485" s="5">
        <v>43802</v>
      </c>
      <c r="P485" s="2">
        <f t="shared" si="100"/>
        <v>43584</v>
      </c>
      <c r="Q485" s="3" t="str">
        <f t="shared" si="101"/>
        <v>Monday</v>
      </c>
      <c r="R485" s="3" t="str">
        <f t="shared" si="95"/>
        <v/>
      </c>
      <c r="S485" s="3" t="str">
        <f t="shared" si="96"/>
        <v>Y</v>
      </c>
      <c r="U485" s="5">
        <v>43798</v>
      </c>
    </row>
    <row r="486" spans="7:21" x14ac:dyDescent="0.2">
      <c r="G486" s="2">
        <f t="shared" si="97"/>
        <v>43585</v>
      </c>
      <c r="H486" s="3" t="str">
        <f t="shared" si="98"/>
        <v>Tuesday</v>
      </c>
      <c r="I486" s="3" t="str">
        <f t="shared" si="93"/>
        <v/>
      </c>
      <c r="J486" s="3" t="str">
        <f t="shared" si="94"/>
        <v/>
      </c>
      <c r="K486" s="3" t="str">
        <f t="shared" si="99"/>
        <v>Y</v>
      </c>
      <c r="M486" s="5">
        <v>43803</v>
      </c>
      <c r="P486" s="2">
        <f t="shared" si="100"/>
        <v>43585</v>
      </c>
      <c r="Q486" s="3" t="str">
        <f t="shared" si="101"/>
        <v>Tuesday</v>
      </c>
      <c r="R486" s="3" t="str">
        <f t="shared" si="95"/>
        <v/>
      </c>
      <c r="S486" s="3" t="str">
        <f t="shared" si="96"/>
        <v>Y</v>
      </c>
      <c r="U486" s="5">
        <v>43801</v>
      </c>
    </row>
    <row r="487" spans="7:21" x14ac:dyDescent="0.2">
      <c r="G487" s="2">
        <f t="shared" si="97"/>
        <v>43586</v>
      </c>
      <c r="H487" s="3" t="str">
        <f t="shared" si="98"/>
        <v>Wednesday</v>
      </c>
      <c r="I487" s="3" t="str">
        <f t="shared" si="93"/>
        <v/>
      </c>
      <c r="J487" s="3" t="str">
        <f t="shared" si="94"/>
        <v/>
      </c>
      <c r="K487" s="3" t="str">
        <f t="shared" si="99"/>
        <v>Y</v>
      </c>
      <c r="M487" s="5">
        <v>43804</v>
      </c>
      <c r="P487" s="2">
        <f t="shared" si="100"/>
        <v>43586</v>
      </c>
      <c r="Q487" s="3" t="str">
        <f t="shared" si="101"/>
        <v>Wednesday</v>
      </c>
      <c r="R487" s="3" t="str">
        <f t="shared" si="95"/>
        <v/>
      </c>
      <c r="S487" s="3" t="str">
        <f t="shared" si="96"/>
        <v>Y</v>
      </c>
      <c r="U487" s="5">
        <v>43802</v>
      </c>
    </row>
    <row r="488" spans="7:21" x14ac:dyDescent="0.2">
      <c r="G488" s="2">
        <f t="shared" si="97"/>
        <v>43587</v>
      </c>
      <c r="H488" s="3" t="str">
        <f t="shared" si="98"/>
        <v>Thursday</v>
      </c>
      <c r="I488" s="3" t="str">
        <f t="shared" si="93"/>
        <v/>
      </c>
      <c r="J488" s="3" t="str">
        <f t="shared" si="94"/>
        <v/>
      </c>
      <c r="K488" s="3" t="str">
        <f t="shared" si="99"/>
        <v>Y</v>
      </c>
      <c r="M488" s="5">
        <v>43805</v>
      </c>
      <c r="P488" s="2">
        <f t="shared" si="100"/>
        <v>43587</v>
      </c>
      <c r="Q488" s="3" t="str">
        <f t="shared" si="101"/>
        <v>Thursday</v>
      </c>
      <c r="R488" s="3" t="str">
        <f t="shared" si="95"/>
        <v/>
      </c>
      <c r="S488" s="3" t="str">
        <f t="shared" si="96"/>
        <v>Y</v>
      </c>
      <c r="U488" s="5">
        <v>43803</v>
      </c>
    </row>
    <row r="489" spans="7:21" x14ac:dyDescent="0.2">
      <c r="G489" s="2">
        <f t="shared" si="97"/>
        <v>43588</v>
      </c>
      <c r="H489" s="3" t="str">
        <f t="shared" si="98"/>
        <v>Friday</v>
      </c>
      <c r="I489" s="3" t="str">
        <f t="shared" si="93"/>
        <v/>
      </c>
      <c r="J489" s="3" t="str">
        <f t="shared" si="94"/>
        <v/>
      </c>
      <c r="K489" s="3" t="str">
        <f t="shared" si="99"/>
        <v>Y</v>
      </c>
      <c r="M489" s="5">
        <v>43808</v>
      </c>
      <c r="P489" s="2">
        <f t="shared" si="100"/>
        <v>43588</v>
      </c>
      <c r="Q489" s="3" t="str">
        <f t="shared" si="101"/>
        <v>Friday</v>
      </c>
      <c r="R489" s="3" t="str">
        <f t="shared" si="95"/>
        <v/>
      </c>
      <c r="S489" s="3" t="str">
        <f t="shared" si="96"/>
        <v>Y</v>
      </c>
      <c r="U489" s="5">
        <v>43804</v>
      </c>
    </row>
    <row r="490" spans="7:21" x14ac:dyDescent="0.2">
      <c r="G490" s="2">
        <f t="shared" si="97"/>
        <v>43589</v>
      </c>
      <c r="H490" s="3" t="str">
        <f t="shared" si="98"/>
        <v>Saturday</v>
      </c>
      <c r="I490" s="3" t="str">
        <f t="shared" si="93"/>
        <v/>
      </c>
      <c r="J490" s="3" t="str">
        <f t="shared" si="94"/>
        <v/>
      </c>
      <c r="K490" s="3" t="str">
        <f t="shared" si="99"/>
        <v>N</v>
      </c>
      <c r="M490" s="5">
        <v>43809</v>
      </c>
      <c r="P490" s="2">
        <f t="shared" si="100"/>
        <v>43589</v>
      </c>
      <c r="Q490" s="3" t="str">
        <f t="shared" si="101"/>
        <v>Saturday</v>
      </c>
      <c r="R490" s="3" t="str">
        <f t="shared" si="95"/>
        <v/>
      </c>
      <c r="S490" s="3" t="str">
        <f t="shared" si="96"/>
        <v>N</v>
      </c>
      <c r="U490" s="5">
        <v>43805</v>
      </c>
    </row>
    <row r="491" spans="7:21" x14ac:dyDescent="0.2">
      <c r="G491" s="2">
        <f t="shared" si="97"/>
        <v>43590</v>
      </c>
      <c r="H491" s="3" t="str">
        <f t="shared" si="98"/>
        <v>Sunday</v>
      </c>
      <c r="I491" s="3" t="str">
        <f t="shared" si="93"/>
        <v/>
      </c>
      <c r="J491" s="3" t="str">
        <f t="shared" si="94"/>
        <v/>
      </c>
      <c r="K491" s="3" t="str">
        <f t="shared" si="99"/>
        <v>N</v>
      </c>
      <c r="M491" s="5">
        <v>43810</v>
      </c>
      <c r="P491" s="2">
        <f t="shared" si="100"/>
        <v>43590</v>
      </c>
      <c r="Q491" s="3" t="str">
        <f t="shared" si="101"/>
        <v>Sunday</v>
      </c>
      <c r="R491" s="3" t="str">
        <f t="shared" si="95"/>
        <v/>
      </c>
      <c r="S491" s="3" t="str">
        <f t="shared" si="96"/>
        <v>N</v>
      </c>
      <c r="U491" s="5">
        <v>43808</v>
      </c>
    </row>
    <row r="492" spans="7:21" x14ac:dyDescent="0.2">
      <c r="G492" s="2">
        <f t="shared" si="97"/>
        <v>43591</v>
      </c>
      <c r="H492" s="3" t="str">
        <f t="shared" si="98"/>
        <v>Monday</v>
      </c>
      <c r="I492" s="3" t="str">
        <f t="shared" si="93"/>
        <v/>
      </c>
      <c r="J492" s="3" t="str">
        <f t="shared" si="94"/>
        <v/>
      </c>
      <c r="K492" s="3" t="str">
        <f t="shared" si="99"/>
        <v>Y</v>
      </c>
      <c r="M492" s="5">
        <v>43811</v>
      </c>
      <c r="P492" s="2">
        <f t="shared" si="100"/>
        <v>43591</v>
      </c>
      <c r="Q492" s="3" t="str">
        <f t="shared" si="101"/>
        <v>Monday</v>
      </c>
      <c r="R492" s="3" t="str">
        <f t="shared" si="95"/>
        <v/>
      </c>
      <c r="S492" s="3" t="str">
        <f t="shared" si="96"/>
        <v>Y</v>
      </c>
      <c r="U492" s="5">
        <v>43809</v>
      </c>
    </row>
    <row r="493" spans="7:21" x14ac:dyDescent="0.2">
      <c r="G493" s="2">
        <f t="shared" si="97"/>
        <v>43592</v>
      </c>
      <c r="H493" s="3" t="str">
        <f t="shared" si="98"/>
        <v>Tuesday</v>
      </c>
      <c r="I493" s="3" t="str">
        <f t="shared" si="93"/>
        <v/>
      </c>
      <c r="J493" s="3" t="str">
        <f t="shared" si="94"/>
        <v/>
      </c>
      <c r="K493" s="3" t="str">
        <f t="shared" si="99"/>
        <v>Y</v>
      </c>
      <c r="M493" s="5">
        <v>43812</v>
      </c>
      <c r="P493" s="2">
        <f t="shared" si="100"/>
        <v>43592</v>
      </c>
      <c r="Q493" s="3" t="str">
        <f t="shared" si="101"/>
        <v>Tuesday</v>
      </c>
      <c r="R493" s="3" t="str">
        <f t="shared" si="95"/>
        <v/>
      </c>
      <c r="S493" s="3" t="str">
        <f t="shared" si="96"/>
        <v>Y</v>
      </c>
      <c r="U493" s="5">
        <v>43810</v>
      </c>
    </row>
    <row r="494" spans="7:21" x14ac:dyDescent="0.2">
      <c r="G494" s="2">
        <f t="shared" si="97"/>
        <v>43593</v>
      </c>
      <c r="H494" s="3" t="str">
        <f t="shared" si="98"/>
        <v>Wednesday</v>
      </c>
      <c r="I494" s="3" t="str">
        <f t="shared" si="93"/>
        <v/>
      </c>
      <c r="J494" s="3" t="str">
        <f t="shared" si="94"/>
        <v/>
      </c>
      <c r="K494" s="3" t="str">
        <f t="shared" si="99"/>
        <v>Y</v>
      </c>
      <c r="M494" s="5">
        <v>43815</v>
      </c>
      <c r="P494" s="2">
        <f t="shared" si="100"/>
        <v>43593</v>
      </c>
      <c r="Q494" s="3" t="str">
        <f t="shared" si="101"/>
        <v>Wednesday</v>
      </c>
      <c r="R494" s="3" t="str">
        <f t="shared" si="95"/>
        <v/>
      </c>
      <c r="S494" s="3" t="str">
        <f t="shared" si="96"/>
        <v>Y</v>
      </c>
      <c r="U494" s="5">
        <v>43811</v>
      </c>
    </row>
    <row r="495" spans="7:21" x14ac:dyDescent="0.2">
      <c r="G495" s="2">
        <f t="shared" si="97"/>
        <v>43594</v>
      </c>
      <c r="H495" s="3" t="str">
        <f t="shared" si="98"/>
        <v>Thursday</v>
      </c>
      <c r="I495" s="3" t="str">
        <f t="shared" si="93"/>
        <v/>
      </c>
      <c r="J495" s="3" t="str">
        <f t="shared" si="94"/>
        <v/>
      </c>
      <c r="K495" s="3" t="str">
        <f t="shared" si="99"/>
        <v>Y</v>
      </c>
      <c r="M495" s="5">
        <v>43816</v>
      </c>
      <c r="P495" s="2">
        <f t="shared" si="100"/>
        <v>43594</v>
      </c>
      <c r="Q495" s="3" t="str">
        <f t="shared" si="101"/>
        <v>Thursday</v>
      </c>
      <c r="R495" s="3" t="str">
        <f t="shared" si="95"/>
        <v/>
      </c>
      <c r="S495" s="3" t="str">
        <f t="shared" si="96"/>
        <v>Y</v>
      </c>
      <c r="U495" s="5">
        <v>43812</v>
      </c>
    </row>
    <row r="496" spans="7:21" x14ac:dyDescent="0.2">
      <c r="G496" s="2">
        <f t="shared" si="97"/>
        <v>43595</v>
      </c>
      <c r="H496" s="3" t="str">
        <f t="shared" si="98"/>
        <v>Friday</v>
      </c>
      <c r="I496" s="3" t="str">
        <f t="shared" si="93"/>
        <v/>
      </c>
      <c r="J496" s="3" t="str">
        <f t="shared" si="94"/>
        <v/>
      </c>
      <c r="K496" s="3" t="str">
        <f t="shared" si="99"/>
        <v>Y</v>
      </c>
      <c r="M496" s="5">
        <v>43817</v>
      </c>
      <c r="P496" s="2">
        <f t="shared" si="100"/>
        <v>43595</v>
      </c>
      <c r="Q496" s="3" t="str">
        <f t="shared" si="101"/>
        <v>Friday</v>
      </c>
      <c r="R496" s="3" t="str">
        <f t="shared" si="95"/>
        <v/>
      </c>
      <c r="S496" s="3" t="str">
        <f t="shared" si="96"/>
        <v>Y</v>
      </c>
      <c r="U496" s="5">
        <v>43815</v>
      </c>
    </row>
    <row r="497" spans="7:21" x14ac:dyDescent="0.2">
      <c r="G497" s="2">
        <f t="shared" si="97"/>
        <v>43596</v>
      </c>
      <c r="H497" s="3" t="str">
        <f t="shared" si="98"/>
        <v>Saturday</v>
      </c>
      <c r="I497" s="3" t="str">
        <f t="shared" si="93"/>
        <v/>
      </c>
      <c r="J497" s="3" t="str">
        <f t="shared" si="94"/>
        <v/>
      </c>
      <c r="K497" s="3" t="str">
        <f t="shared" si="99"/>
        <v>N</v>
      </c>
      <c r="M497" s="5">
        <v>43818</v>
      </c>
      <c r="P497" s="2">
        <f t="shared" si="100"/>
        <v>43596</v>
      </c>
      <c r="Q497" s="3" t="str">
        <f t="shared" si="101"/>
        <v>Saturday</v>
      </c>
      <c r="R497" s="3" t="str">
        <f t="shared" si="95"/>
        <v/>
      </c>
      <c r="S497" s="3" t="str">
        <f t="shared" si="96"/>
        <v>N</v>
      </c>
      <c r="U497" s="5">
        <v>43816</v>
      </c>
    </row>
    <row r="498" spans="7:21" x14ac:dyDescent="0.2">
      <c r="G498" s="2">
        <f t="shared" si="97"/>
        <v>43597</v>
      </c>
      <c r="H498" s="3" t="str">
        <f t="shared" si="98"/>
        <v>Sunday</v>
      </c>
      <c r="I498" s="3" t="str">
        <f t="shared" si="93"/>
        <v/>
      </c>
      <c r="J498" s="3" t="str">
        <f t="shared" si="94"/>
        <v/>
      </c>
      <c r="K498" s="3" t="str">
        <f t="shared" si="99"/>
        <v>N</v>
      </c>
      <c r="M498" s="5">
        <v>43819</v>
      </c>
      <c r="P498" s="2">
        <f t="shared" si="100"/>
        <v>43597</v>
      </c>
      <c r="Q498" s="3" t="str">
        <f t="shared" si="101"/>
        <v>Sunday</v>
      </c>
      <c r="R498" s="3" t="str">
        <f t="shared" si="95"/>
        <v/>
      </c>
      <c r="S498" s="3" t="str">
        <f t="shared" si="96"/>
        <v>N</v>
      </c>
      <c r="U498" s="5">
        <v>43817</v>
      </c>
    </row>
    <row r="499" spans="7:21" x14ac:dyDescent="0.2">
      <c r="G499" s="2">
        <f t="shared" si="97"/>
        <v>43598</v>
      </c>
      <c r="H499" s="3" t="str">
        <f t="shared" si="98"/>
        <v>Monday</v>
      </c>
      <c r="I499" s="3" t="str">
        <f t="shared" si="93"/>
        <v/>
      </c>
      <c r="J499" s="3" t="str">
        <f t="shared" si="94"/>
        <v/>
      </c>
      <c r="K499" s="3" t="str">
        <f t="shared" si="99"/>
        <v>Y</v>
      </c>
      <c r="M499" s="5">
        <v>43822</v>
      </c>
      <c r="P499" s="2">
        <f t="shared" si="100"/>
        <v>43598</v>
      </c>
      <c r="Q499" s="3" t="str">
        <f t="shared" si="101"/>
        <v>Monday</v>
      </c>
      <c r="R499" s="3" t="str">
        <f t="shared" si="95"/>
        <v/>
      </c>
      <c r="S499" s="3" t="str">
        <f t="shared" si="96"/>
        <v>Y</v>
      </c>
      <c r="U499" s="5">
        <v>43818</v>
      </c>
    </row>
    <row r="500" spans="7:21" x14ac:dyDescent="0.2">
      <c r="G500" s="2">
        <f t="shared" si="97"/>
        <v>43599</v>
      </c>
      <c r="H500" s="3" t="str">
        <f t="shared" si="98"/>
        <v>Tuesday</v>
      </c>
      <c r="I500" s="3" t="str">
        <f t="shared" si="93"/>
        <v/>
      </c>
      <c r="J500" s="3" t="str">
        <f t="shared" si="94"/>
        <v/>
      </c>
      <c r="K500" s="3" t="str">
        <f t="shared" si="99"/>
        <v>Y</v>
      </c>
      <c r="M500" s="5">
        <v>43823</v>
      </c>
      <c r="P500" s="2">
        <f t="shared" si="100"/>
        <v>43599</v>
      </c>
      <c r="Q500" s="3" t="str">
        <f t="shared" si="101"/>
        <v>Tuesday</v>
      </c>
      <c r="R500" s="3" t="str">
        <f t="shared" si="95"/>
        <v/>
      </c>
      <c r="S500" s="3" t="str">
        <f t="shared" si="96"/>
        <v>Y</v>
      </c>
      <c r="U500" s="5">
        <v>43819</v>
      </c>
    </row>
    <row r="501" spans="7:21" x14ac:dyDescent="0.2">
      <c r="G501" s="2">
        <f t="shared" si="97"/>
        <v>43600</v>
      </c>
      <c r="H501" s="3" t="str">
        <f t="shared" si="98"/>
        <v>Wednesday</v>
      </c>
      <c r="I501" s="3" t="str">
        <f t="shared" si="93"/>
        <v/>
      </c>
      <c r="J501" s="3" t="str">
        <f t="shared" si="94"/>
        <v/>
      </c>
      <c r="K501" s="3" t="str">
        <f t="shared" si="99"/>
        <v>Y</v>
      </c>
      <c r="M501" s="5">
        <v>43826</v>
      </c>
      <c r="P501" s="2">
        <f t="shared" si="100"/>
        <v>43600</v>
      </c>
      <c r="Q501" s="3" t="str">
        <f t="shared" si="101"/>
        <v>Wednesday</v>
      </c>
      <c r="R501" s="3" t="str">
        <f t="shared" si="95"/>
        <v/>
      </c>
      <c r="S501" s="3" t="str">
        <f t="shared" si="96"/>
        <v>Y</v>
      </c>
      <c r="U501" s="5">
        <v>43822</v>
      </c>
    </row>
    <row r="502" spans="7:21" x14ac:dyDescent="0.2">
      <c r="G502" s="2">
        <f t="shared" si="97"/>
        <v>43601</v>
      </c>
      <c r="H502" s="3" t="str">
        <f t="shared" si="98"/>
        <v>Thursday</v>
      </c>
      <c r="I502" s="3" t="str">
        <f t="shared" si="93"/>
        <v/>
      </c>
      <c r="J502" s="3" t="str">
        <f t="shared" si="94"/>
        <v/>
      </c>
      <c r="K502" s="3" t="str">
        <f t="shared" si="99"/>
        <v>Y</v>
      </c>
      <c r="M502" s="5">
        <v>43829</v>
      </c>
      <c r="P502" s="2">
        <f t="shared" si="100"/>
        <v>43601</v>
      </c>
      <c r="Q502" s="3" t="str">
        <f t="shared" si="101"/>
        <v>Thursday</v>
      </c>
      <c r="R502" s="3" t="str">
        <f t="shared" si="95"/>
        <v/>
      </c>
      <c r="S502" s="3" t="str">
        <f t="shared" si="96"/>
        <v>Y</v>
      </c>
      <c r="U502" s="5">
        <v>43823</v>
      </c>
    </row>
    <row r="503" spans="7:21" x14ac:dyDescent="0.2">
      <c r="G503" s="2">
        <f t="shared" si="97"/>
        <v>43602</v>
      </c>
      <c r="H503" s="3" t="str">
        <f t="shared" si="98"/>
        <v>Friday</v>
      </c>
      <c r="I503" s="3" t="str">
        <f t="shared" si="93"/>
        <v/>
      </c>
      <c r="J503" s="3" t="str">
        <f t="shared" si="94"/>
        <v/>
      </c>
      <c r="K503" s="3" t="str">
        <f t="shared" si="99"/>
        <v>Y</v>
      </c>
      <c r="M503" s="5">
        <v>43830</v>
      </c>
      <c r="P503" s="2">
        <f t="shared" si="100"/>
        <v>43602</v>
      </c>
      <c r="Q503" s="3" t="str">
        <f t="shared" si="101"/>
        <v>Friday</v>
      </c>
      <c r="R503" s="3" t="str">
        <f t="shared" si="95"/>
        <v/>
      </c>
      <c r="S503" s="3" t="str">
        <f t="shared" si="96"/>
        <v>Y</v>
      </c>
      <c r="U503" s="5">
        <v>43826</v>
      </c>
    </row>
    <row r="504" spans="7:21" x14ac:dyDescent="0.2">
      <c r="G504" s="2">
        <f t="shared" si="97"/>
        <v>43603</v>
      </c>
      <c r="H504" s="3" t="str">
        <f t="shared" si="98"/>
        <v>Saturday</v>
      </c>
      <c r="I504" s="3" t="str">
        <f t="shared" si="93"/>
        <v/>
      </c>
      <c r="J504" s="3" t="str">
        <f t="shared" si="94"/>
        <v/>
      </c>
      <c r="K504" s="3" t="str">
        <f t="shared" si="99"/>
        <v>N</v>
      </c>
      <c r="M504" s="5">
        <v>43832</v>
      </c>
      <c r="P504" s="2">
        <f t="shared" si="100"/>
        <v>43603</v>
      </c>
      <c r="Q504" s="3" t="str">
        <f t="shared" si="101"/>
        <v>Saturday</v>
      </c>
      <c r="R504" s="3" t="str">
        <f t="shared" si="95"/>
        <v/>
      </c>
      <c r="S504" s="3" t="str">
        <f t="shared" si="96"/>
        <v>N</v>
      </c>
      <c r="U504" s="5">
        <v>43829</v>
      </c>
    </row>
    <row r="505" spans="7:21" x14ac:dyDescent="0.2">
      <c r="G505" s="2">
        <f t="shared" si="97"/>
        <v>43604</v>
      </c>
      <c r="H505" s="3" t="str">
        <f t="shared" si="98"/>
        <v>Sunday</v>
      </c>
      <c r="I505" s="3" t="str">
        <f t="shared" si="93"/>
        <v/>
      </c>
      <c r="J505" s="3" t="str">
        <f t="shared" si="94"/>
        <v/>
      </c>
      <c r="K505" s="3" t="str">
        <f t="shared" si="99"/>
        <v>N</v>
      </c>
      <c r="M505" s="5">
        <v>43833</v>
      </c>
      <c r="P505" s="2">
        <f t="shared" si="100"/>
        <v>43604</v>
      </c>
      <c r="Q505" s="3" t="str">
        <f t="shared" si="101"/>
        <v>Sunday</v>
      </c>
      <c r="R505" s="3" t="str">
        <f t="shared" si="95"/>
        <v/>
      </c>
      <c r="S505" s="3" t="str">
        <f t="shared" si="96"/>
        <v>N</v>
      </c>
      <c r="U505" s="5">
        <v>43830</v>
      </c>
    </row>
    <row r="506" spans="7:21" x14ac:dyDescent="0.2">
      <c r="G506" s="2">
        <f t="shared" si="97"/>
        <v>43605</v>
      </c>
      <c r="H506" s="3" t="str">
        <f t="shared" si="98"/>
        <v>Monday</v>
      </c>
      <c r="I506" s="3" t="str">
        <f t="shared" si="93"/>
        <v/>
      </c>
      <c r="J506" s="3" t="str">
        <f t="shared" si="94"/>
        <v/>
      </c>
      <c r="K506" s="3" t="str">
        <f t="shared" si="99"/>
        <v>Y</v>
      </c>
      <c r="M506" s="5">
        <v>43836</v>
      </c>
      <c r="P506" s="2">
        <f t="shared" si="100"/>
        <v>43605</v>
      </c>
      <c r="Q506" s="3" t="str">
        <f t="shared" si="101"/>
        <v>Monday</v>
      </c>
      <c r="R506" s="3" t="str">
        <f t="shared" si="95"/>
        <v/>
      </c>
      <c r="S506" s="3" t="str">
        <f t="shared" si="96"/>
        <v>Y</v>
      </c>
      <c r="U506" s="5">
        <v>43832</v>
      </c>
    </row>
    <row r="507" spans="7:21" x14ac:dyDescent="0.2">
      <c r="G507" s="2">
        <f t="shared" si="97"/>
        <v>43606</v>
      </c>
      <c r="H507" s="3" t="str">
        <f t="shared" si="98"/>
        <v>Tuesday</v>
      </c>
      <c r="I507" s="3" t="str">
        <f t="shared" si="93"/>
        <v/>
      </c>
      <c r="J507" s="3" t="str">
        <f t="shared" si="94"/>
        <v/>
      </c>
      <c r="K507" s="3" t="str">
        <f t="shared" si="99"/>
        <v>Y</v>
      </c>
      <c r="M507" s="5">
        <v>43837</v>
      </c>
      <c r="P507" s="2">
        <f t="shared" si="100"/>
        <v>43606</v>
      </c>
      <c r="Q507" s="3" t="str">
        <f t="shared" si="101"/>
        <v>Tuesday</v>
      </c>
      <c r="R507" s="3" t="str">
        <f t="shared" si="95"/>
        <v/>
      </c>
      <c r="S507" s="3" t="str">
        <f t="shared" si="96"/>
        <v>Y</v>
      </c>
      <c r="U507" s="5">
        <v>43833</v>
      </c>
    </row>
    <row r="508" spans="7:21" x14ac:dyDescent="0.2">
      <c r="G508" s="2">
        <f t="shared" si="97"/>
        <v>43607</v>
      </c>
      <c r="H508" s="3" t="str">
        <f t="shared" si="98"/>
        <v>Wednesday</v>
      </c>
      <c r="I508" s="3" t="str">
        <f t="shared" si="93"/>
        <v/>
      </c>
      <c r="J508" s="3" t="str">
        <f t="shared" si="94"/>
        <v/>
      </c>
      <c r="K508" s="3" t="str">
        <f t="shared" si="99"/>
        <v>Y</v>
      </c>
      <c r="M508" s="5">
        <v>43838</v>
      </c>
      <c r="P508" s="2">
        <f t="shared" si="100"/>
        <v>43607</v>
      </c>
      <c r="Q508" s="3" t="str">
        <f t="shared" si="101"/>
        <v>Wednesday</v>
      </c>
      <c r="R508" s="3" t="str">
        <f t="shared" si="95"/>
        <v/>
      </c>
      <c r="S508" s="3" t="str">
        <f t="shared" si="96"/>
        <v>Y</v>
      </c>
      <c r="U508" s="5">
        <v>43836</v>
      </c>
    </row>
    <row r="509" spans="7:21" x14ac:dyDescent="0.2">
      <c r="G509" s="2">
        <f t="shared" si="97"/>
        <v>43608</v>
      </c>
      <c r="H509" s="3" t="str">
        <f t="shared" si="98"/>
        <v>Thursday</v>
      </c>
      <c r="I509" s="3" t="str">
        <f t="shared" si="93"/>
        <v/>
      </c>
      <c r="J509" s="3" t="str">
        <f t="shared" si="94"/>
        <v/>
      </c>
      <c r="K509" s="3" t="str">
        <f t="shared" si="99"/>
        <v>Y</v>
      </c>
      <c r="M509" s="5">
        <v>43839</v>
      </c>
      <c r="P509" s="2">
        <f t="shared" si="100"/>
        <v>43608</v>
      </c>
      <c r="Q509" s="3" t="str">
        <f t="shared" si="101"/>
        <v>Thursday</v>
      </c>
      <c r="R509" s="3" t="str">
        <f t="shared" si="95"/>
        <v/>
      </c>
      <c r="S509" s="3" t="str">
        <f t="shared" si="96"/>
        <v>Y</v>
      </c>
      <c r="U509" s="5">
        <v>43837</v>
      </c>
    </row>
    <row r="510" spans="7:21" x14ac:dyDescent="0.2">
      <c r="G510" s="2">
        <f t="shared" si="97"/>
        <v>43609</v>
      </c>
      <c r="H510" s="3" t="str">
        <f t="shared" si="98"/>
        <v>Friday</v>
      </c>
      <c r="I510" s="3" t="str">
        <f t="shared" si="93"/>
        <v/>
      </c>
      <c r="J510" s="3" t="str">
        <f t="shared" si="94"/>
        <v/>
      </c>
      <c r="K510" s="3" t="str">
        <f t="shared" si="99"/>
        <v>Y</v>
      </c>
      <c r="M510" s="5">
        <v>43840</v>
      </c>
      <c r="P510" s="2">
        <f t="shared" si="100"/>
        <v>43609</v>
      </c>
      <c r="Q510" s="3" t="str">
        <f t="shared" si="101"/>
        <v>Friday</v>
      </c>
      <c r="R510" s="3" t="str">
        <f t="shared" si="95"/>
        <v/>
      </c>
      <c r="S510" s="3" t="str">
        <f t="shared" si="96"/>
        <v>Y</v>
      </c>
      <c r="U510" s="5">
        <v>43838</v>
      </c>
    </row>
    <row r="511" spans="7:21" x14ac:dyDescent="0.2">
      <c r="G511" s="2">
        <f t="shared" si="97"/>
        <v>43610</v>
      </c>
      <c r="H511" s="3" t="str">
        <f t="shared" si="98"/>
        <v>Saturday</v>
      </c>
      <c r="I511" s="3" t="str">
        <f t="shared" si="93"/>
        <v/>
      </c>
      <c r="J511" s="3" t="str">
        <f t="shared" si="94"/>
        <v/>
      </c>
      <c r="K511" s="3" t="str">
        <f t="shared" si="99"/>
        <v>N</v>
      </c>
      <c r="M511" s="5">
        <v>43843</v>
      </c>
      <c r="P511" s="2">
        <f t="shared" si="100"/>
        <v>43610</v>
      </c>
      <c r="Q511" s="3" t="str">
        <f t="shared" si="101"/>
        <v>Saturday</v>
      </c>
      <c r="R511" s="3" t="str">
        <f t="shared" si="95"/>
        <v/>
      </c>
      <c r="S511" s="3" t="str">
        <f t="shared" si="96"/>
        <v>N</v>
      </c>
      <c r="U511" s="5">
        <v>43839</v>
      </c>
    </row>
    <row r="512" spans="7:21" x14ac:dyDescent="0.2">
      <c r="G512" s="2">
        <f t="shared" si="97"/>
        <v>43611</v>
      </c>
      <c r="H512" s="3" t="str">
        <f t="shared" si="98"/>
        <v>Sunday</v>
      </c>
      <c r="I512" s="3" t="str">
        <f t="shared" si="93"/>
        <v/>
      </c>
      <c r="J512" s="3" t="str">
        <f t="shared" si="94"/>
        <v/>
      </c>
      <c r="K512" s="3" t="str">
        <f t="shared" si="99"/>
        <v>N</v>
      </c>
      <c r="M512" s="5">
        <v>43844</v>
      </c>
      <c r="P512" s="2">
        <f t="shared" si="100"/>
        <v>43611</v>
      </c>
      <c r="Q512" s="3" t="str">
        <f t="shared" si="101"/>
        <v>Sunday</v>
      </c>
      <c r="R512" s="3" t="str">
        <f t="shared" si="95"/>
        <v/>
      </c>
      <c r="S512" s="3" t="str">
        <f t="shared" si="96"/>
        <v>N</v>
      </c>
      <c r="U512" s="5">
        <v>43840</v>
      </c>
    </row>
    <row r="513" spans="7:21" x14ac:dyDescent="0.2">
      <c r="G513" s="2">
        <f t="shared" si="97"/>
        <v>43612</v>
      </c>
      <c r="H513" s="3" t="str">
        <f t="shared" si="98"/>
        <v>Monday</v>
      </c>
      <c r="I513" s="3" t="str">
        <f t="shared" si="93"/>
        <v/>
      </c>
      <c r="J513" s="3" t="str">
        <f t="shared" si="94"/>
        <v/>
      </c>
      <c r="K513" s="3" t="str">
        <f t="shared" si="99"/>
        <v>Y</v>
      </c>
      <c r="M513" s="5">
        <v>43845</v>
      </c>
      <c r="P513" s="2">
        <f t="shared" si="100"/>
        <v>43612</v>
      </c>
      <c r="Q513" s="3" t="str">
        <f t="shared" si="101"/>
        <v>Monday</v>
      </c>
      <c r="R513" s="3" t="str">
        <f t="shared" si="95"/>
        <v/>
      </c>
      <c r="S513" s="3" t="str">
        <f t="shared" si="96"/>
        <v>Y</v>
      </c>
      <c r="U513" s="5">
        <v>43843</v>
      </c>
    </row>
    <row r="514" spans="7:21" x14ac:dyDescent="0.2">
      <c r="G514" s="2">
        <f t="shared" si="97"/>
        <v>43613</v>
      </c>
      <c r="H514" s="3" t="str">
        <f t="shared" si="98"/>
        <v>Tuesday</v>
      </c>
      <c r="I514" s="3" t="str">
        <f t="shared" ref="I514:I577" si="102">IFERROR(VLOOKUP(G514,tblRef_AdelaidePublicHoliday,2,0),"")</f>
        <v/>
      </c>
      <c r="J514" s="3" t="str">
        <f t="shared" ref="J514:J577" si="103">IFERROR(VLOOKUP(G514,tblRef_SydneyPublicHoliday,2,0),"")</f>
        <v/>
      </c>
      <c r="K514" s="3" t="str">
        <f t="shared" si="99"/>
        <v>Y</v>
      </c>
      <c r="M514" s="5">
        <v>43846</v>
      </c>
      <c r="P514" s="2">
        <f t="shared" si="100"/>
        <v>43613</v>
      </c>
      <c r="Q514" s="3" t="str">
        <f t="shared" si="101"/>
        <v>Tuesday</v>
      </c>
      <c r="R514" s="3" t="str">
        <f t="shared" ref="R514:R577" si="104">IFERROR(VLOOKUP(P514,tblRef_SydneyPublicHoliday,2,0),"")</f>
        <v/>
      </c>
      <c r="S514" s="3" t="str">
        <f t="shared" si="96"/>
        <v>Y</v>
      </c>
      <c r="U514" s="5">
        <v>43844</v>
      </c>
    </row>
    <row r="515" spans="7:21" x14ac:dyDescent="0.2">
      <c r="G515" s="2">
        <f t="shared" si="97"/>
        <v>43614</v>
      </c>
      <c r="H515" s="3" t="str">
        <f t="shared" si="98"/>
        <v>Wednesday</v>
      </c>
      <c r="I515" s="3" t="str">
        <f t="shared" si="102"/>
        <v/>
      </c>
      <c r="J515" s="3" t="str">
        <f t="shared" si="103"/>
        <v/>
      </c>
      <c r="K515" s="3" t="str">
        <f t="shared" si="99"/>
        <v>Y</v>
      </c>
      <c r="M515" s="5">
        <v>43847</v>
      </c>
      <c r="P515" s="2">
        <f t="shared" si="100"/>
        <v>43614</v>
      </c>
      <c r="Q515" s="3" t="str">
        <f t="shared" si="101"/>
        <v>Wednesday</v>
      </c>
      <c r="R515" s="3" t="str">
        <f t="shared" si="104"/>
        <v/>
      </c>
      <c r="S515" s="3" t="str">
        <f t="shared" ref="S515:S578" si="105">IF(AND(Q515&lt;&gt;"Saturday",Q515&lt;&gt;"Sunday",R515=""),"Y","N")</f>
        <v>Y</v>
      </c>
      <c r="U515" s="5">
        <v>43845</v>
      </c>
    </row>
    <row r="516" spans="7:21" x14ac:dyDescent="0.2">
      <c r="G516" s="2">
        <f t="shared" ref="G516:G579" si="106">G515+1</f>
        <v>43615</v>
      </c>
      <c r="H516" s="3" t="str">
        <f t="shared" ref="H516:H579" si="107">TEXT(G516,"dddd")</f>
        <v>Thursday</v>
      </c>
      <c r="I516" s="3" t="str">
        <f t="shared" si="102"/>
        <v/>
      </c>
      <c r="J516" s="3" t="str">
        <f t="shared" si="103"/>
        <v/>
      </c>
      <c r="K516" s="3" t="str">
        <f t="shared" ref="K516:K579" si="108">IF(AND(H516&lt;&gt;"Saturday",H516&lt;&gt;"Sunday",I516="",J516=""),"Y","N")</f>
        <v>Y</v>
      </c>
      <c r="M516" s="5">
        <v>43850</v>
      </c>
      <c r="P516" s="2">
        <f t="shared" ref="P516:P579" si="109">P515+1</f>
        <v>43615</v>
      </c>
      <c r="Q516" s="3" t="str">
        <f t="shared" ref="Q516:Q579" si="110">TEXT(P516,"dddd")</f>
        <v>Thursday</v>
      </c>
      <c r="R516" s="3" t="str">
        <f t="shared" si="104"/>
        <v/>
      </c>
      <c r="S516" s="3" t="str">
        <f t="shared" si="105"/>
        <v>Y</v>
      </c>
      <c r="U516" s="5">
        <v>43846</v>
      </c>
    </row>
    <row r="517" spans="7:21" x14ac:dyDescent="0.2">
      <c r="G517" s="2">
        <f t="shared" si="106"/>
        <v>43616</v>
      </c>
      <c r="H517" s="3" t="str">
        <f t="shared" si="107"/>
        <v>Friday</v>
      </c>
      <c r="I517" s="3" t="str">
        <f t="shared" si="102"/>
        <v/>
      </c>
      <c r="J517" s="3" t="str">
        <f t="shared" si="103"/>
        <v/>
      </c>
      <c r="K517" s="3" t="str">
        <f t="shared" si="108"/>
        <v>Y</v>
      </c>
      <c r="M517" s="5">
        <v>43851</v>
      </c>
      <c r="P517" s="2">
        <f t="shared" si="109"/>
        <v>43616</v>
      </c>
      <c r="Q517" s="3" t="str">
        <f t="shared" si="110"/>
        <v>Friday</v>
      </c>
      <c r="R517" s="3" t="str">
        <f t="shared" si="104"/>
        <v/>
      </c>
      <c r="S517" s="3" t="str">
        <f t="shared" si="105"/>
        <v>Y</v>
      </c>
      <c r="U517" s="5">
        <v>43847</v>
      </c>
    </row>
    <row r="518" spans="7:21" x14ac:dyDescent="0.2">
      <c r="G518" s="2">
        <f t="shared" si="106"/>
        <v>43617</v>
      </c>
      <c r="H518" s="3" t="str">
        <f t="shared" si="107"/>
        <v>Saturday</v>
      </c>
      <c r="I518" s="3" t="str">
        <f t="shared" si="102"/>
        <v/>
      </c>
      <c r="J518" s="3" t="str">
        <f t="shared" si="103"/>
        <v/>
      </c>
      <c r="K518" s="3" t="str">
        <f t="shared" si="108"/>
        <v>N</v>
      </c>
      <c r="M518" s="5">
        <v>43852</v>
      </c>
      <c r="P518" s="2">
        <f t="shared" si="109"/>
        <v>43617</v>
      </c>
      <c r="Q518" s="3" t="str">
        <f t="shared" si="110"/>
        <v>Saturday</v>
      </c>
      <c r="R518" s="3" t="str">
        <f t="shared" si="104"/>
        <v/>
      </c>
      <c r="S518" s="3" t="str">
        <f t="shared" si="105"/>
        <v>N</v>
      </c>
      <c r="U518" s="5">
        <v>43850</v>
      </c>
    </row>
    <row r="519" spans="7:21" x14ac:dyDescent="0.2">
      <c r="G519" s="2">
        <f t="shared" si="106"/>
        <v>43618</v>
      </c>
      <c r="H519" s="3" t="str">
        <f t="shared" si="107"/>
        <v>Sunday</v>
      </c>
      <c r="I519" s="3" t="str">
        <f t="shared" si="102"/>
        <v/>
      </c>
      <c r="J519" s="3" t="str">
        <f t="shared" si="103"/>
        <v/>
      </c>
      <c r="K519" s="3" t="str">
        <f t="shared" si="108"/>
        <v>N</v>
      </c>
      <c r="M519" s="5">
        <v>43853</v>
      </c>
      <c r="P519" s="2">
        <f t="shared" si="109"/>
        <v>43618</v>
      </c>
      <c r="Q519" s="3" t="str">
        <f t="shared" si="110"/>
        <v>Sunday</v>
      </c>
      <c r="R519" s="3" t="str">
        <f t="shared" si="104"/>
        <v/>
      </c>
      <c r="S519" s="3" t="str">
        <f t="shared" si="105"/>
        <v>N</v>
      </c>
      <c r="U519" s="5">
        <v>43851</v>
      </c>
    </row>
    <row r="520" spans="7:21" x14ac:dyDescent="0.2">
      <c r="G520" s="2">
        <f t="shared" si="106"/>
        <v>43619</v>
      </c>
      <c r="H520" s="3" t="str">
        <f t="shared" si="107"/>
        <v>Monday</v>
      </c>
      <c r="I520" s="3" t="str">
        <f t="shared" si="102"/>
        <v/>
      </c>
      <c r="J520" s="3" t="str">
        <f t="shared" si="103"/>
        <v/>
      </c>
      <c r="K520" s="3" t="str">
        <f t="shared" si="108"/>
        <v>Y</v>
      </c>
      <c r="M520" s="5">
        <v>43854</v>
      </c>
      <c r="P520" s="2">
        <f t="shared" si="109"/>
        <v>43619</v>
      </c>
      <c r="Q520" s="3" t="str">
        <f t="shared" si="110"/>
        <v>Monday</v>
      </c>
      <c r="R520" s="3" t="str">
        <f t="shared" si="104"/>
        <v/>
      </c>
      <c r="S520" s="3" t="str">
        <f t="shared" si="105"/>
        <v>Y</v>
      </c>
      <c r="U520" s="5">
        <v>43852</v>
      </c>
    </row>
    <row r="521" spans="7:21" x14ac:dyDescent="0.2">
      <c r="G521" s="2">
        <f t="shared" si="106"/>
        <v>43620</v>
      </c>
      <c r="H521" s="3" t="str">
        <f t="shared" si="107"/>
        <v>Tuesday</v>
      </c>
      <c r="I521" s="3" t="str">
        <f t="shared" si="102"/>
        <v/>
      </c>
      <c r="J521" s="3" t="str">
        <f t="shared" si="103"/>
        <v/>
      </c>
      <c r="K521" s="3" t="str">
        <f t="shared" si="108"/>
        <v>Y</v>
      </c>
      <c r="M521" s="5">
        <v>43858</v>
      </c>
      <c r="P521" s="2">
        <f t="shared" si="109"/>
        <v>43620</v>
      </c>
      <c r="Q521" s="3" t="str">
        <f t="shared" si="110"/>
        <v>Tuesday</v>
      </c>
      <c r="R521" s="3" t="str">
        <f t="shared" si="104"/>
        <v/>
      </c>
      <c r="S521" s="3" t="str">
        <f t="shared" si="105"/>
        <v>Y</v>
      </c>
      <c r="U521" s="5">
        <v>43853</v>
      </c>
    </row>
    <row r="522" spans="7:21" x14ac:dyDescent="0.2">
      <c r="G522" s="2">
        <f t="shared" si="106"/>
        <v>43621</v>
      </c>
      <c r="H522" s="3" t="str">
        <f t="shared" si="107"/>
        <v>Wednesday</v>
      </c>
      <c r="I522" s="3" t="str">
        <f t="shared" si="102"/>
        <v/>
      </c>
      <c r="J522" s="3" t="str">
        <f t="shared" si="103"/>
        <v/>
      </c>
      <c r="K522" s="3" t="str">
        <f t="shared" si="108"/>
        <v>Y</v>
      </c>
      <c r="M522" s="5">
        <v>43859</v>
      </c>
      <c r="P522" s="2">
        <f t="shared" si="109"/>
        <v>43621</v>
      </c>
      <c r="Q522" s="3" t="str">
        <f t="shared" si="110"/>
        <v>Wednesday</v>
      </c>
      <c r="R522" s="3" t="str">
        <f t="shared" si="104"/>
        <v/>
      </c>
      <c r="S522" s="3" t="str">
        <f t="shared" si="105"/>
        <v>Y</v>
      </c>
      <c r="U522" s="5">
        <v>43854</v>
      </c>
    </row>
    <row r="523" spans="7:21" x14ac:dyDescent="0.2">
      <c r="G523" s="2">
        <f t="shared" si="106"/>
        <v>43622</v>
      </c>
      <c r="H523" s="3" t="str">
        <f t="shared" si="107"/>
        <v>Thursday</v>
      </c>
      <c r="I523" s="3" t="str">
        <f t="shared" si="102"/>
        <v/>
      </c>
      <c r="J523" s="3" t="str">
        <f t="shared" si="103"/>
        <v/>
      </c>
      <c r="K523" s="3" t="str">
        <f t="shared" si="108"/>
        <v>Y</v>
      </c>
      <c r="M523" s="5">
        <v>43860</v>
      </c>
      <c r="P523" s="2">
        <f t="shared" si="109"/>
        <v>43622</v>
      </c>
      <c r="Q523" s="3" t="str">
        <f t="shared" si="110"/>
        <v>Thursday</v>
      </c>
      <c r="R523" s="3" t="str">
        <f t="shared" si="104"/>
        <v/>
      </c>
      <c r="S523" s="3" t="str">
        <f t="shared" si="105"/>
        <v>Y</v>
      </c>
      <c r="U523" s="5">
        <v>43858</v>
      </c>
    </row>
    <row r="524" spans="7:21" x14ac:dyDescent="0.2">
      <c r="G524" s="2">
        <f t="shared" si="106"/>
        <v>43623</v>
      </c>
      <c r="H524" s="3" t="str">
        <f t="shared" si="107"/>
        <v>Friday</v>
      </c>
      <c r="I524" s="3" t="str">
        <f t="shared" si="102"/>
        <v/>
      </c>
      <c r="J524" s="3" t="str">
        <f t="shared" si="103"/>
        <v/>
      </c>
      <c r="K524" s="3" t="str">
        <f t="shared" si="108"/>
        <v>Y</v>
      </c>
      <c r="M524" s="5">
        <v>43861</v>
      </c>
      <c r="P524" s="2">
        <f t="shared" si="109"/>
        <v>43623</v>
      </c>
      <c r="Q524" s="3" t="str">
        <f t="shared" si="110"/>
        <v>Friday</v>
      </c>
      <c r="R524" s="3" t="str">
        <f t="shared" si="104"/>
        <v/>
      </c>
      <c r="S524" s="3" t="str">
        <f t="shared" si="105"/>
        <v>Y</v>
      </c>
      <c r="U524" s="5">
        <v>43859</v>
      </c>
    </row>
    <row r="525" spans="7:21" x14ac:dyDescent="0.2">
      <c r="G525" s="2">
        <f t="shared" si="106"/>
        <v>43624</v>
      </c>
      <c r="H525" s="3" t="str">
        <f t="shared" si="107"/>
        <v>Saturday</v>
      </c>
      <c r="I525" s="3" t="str">
        <f t="shared" si="102"/>
        <v/>
      </c>
      <c r="J525" s="3" t="str">
        <f t="shared" si="103"/>
        <v/>
      </c>
      <c r="K525" s="3" t="str">
        <f t="shared" si="108"/>
        <v>N</v>
      </c>
      <c r="M525" s="5">
        <v>43864</v>
      </c>
      <c r="P525" s="2">
        <f t="shared" si="109"/>
        <v>43624</v>
      </c>
      <c r="Q525" s="3" t="str">
        <f t="shared" si="110"/>
        <v>Saturday</v>
      </c>
      <c r="R525" s="3" t="str">
        <f t="shared" si="104"/>
        <v/>
      </c>
      <c r="S525" s="3" t="str">
        <f t="shared" si="105"/>
        <v>N</v>
      </c>
      <c r="U525" s="5">
        <v>43860</v>
      </c>
    </row>
    <row r="526" spans="7:21" x14ac:dyDescent="0.2">
      <c r="G526" s="2">
        <f t="shared" si="106"/>
        <v>43625</v>
      </c>
      <c r="H526" s="3" t="str">
        <f t="shared" si="107"/>
        <v>Sunday</v>
      </c>
      <c r="I526" s="3" t="str">
        <f t="shared" si="102"/>
        <v/>
      </c>
      <c r="J526" s="3" t="str">
        <f t="shared" si="103"/>
        <v/>
      </c>
      <c r="K526" s="3" t="str">
        <f t="shared" si="108"/>
        <v>N</v>
      </c>
      <c r="M526" s="5">
        <v>43865</v>
      </c>
      <c r="P526" s="2">
        <f t="shared" si="109"/>
        <v>43625</v>
      </c>
      <c r="Q526" s="3" t="str">
        <f t="shared" si="110"/>
        <v>Sunday</v>
      </c>
      <c r="R526" s="3" t="str">
        <f t="shared" si="104"/>
        <v/>
      </c>
      <c r="S526" s="3" t="str">
        <f t="shared" si="105"/>
        <v>N</v>
      </c>
      <c r="U526" s="5">
        <v>43861</v>
      </c>
    </row>
    <row r="527" spans="7:21" x14ac:dyDescent="0.2">
      <c r="G527" s="2">
        <f t="shared" si="106"/>
        <v>43626</v>
      </c>
      <c r="H527" s="3" t="str">
        <f t="shared" si="107"/>
        <v>Monday</v>
      </c>
      <c r="I527" s="3" t="str">
        <f t="shared" si="102"/>
        <v>Queen's Birthday</v>
      </c>
      <c r="J527" s="3" t="str">
        <f t="shared" si="103"/>
        <v>Queen's Birthday</v>
      </c>
      <c r="K527" s="3" t="str">
        <f t="shared" si="108"/>
        <v>N</v>
      </c>
      <c r="M527" s="5">
        <v>43866</v>
      </c>
      <c r="P527" s="2">
        <f t="shared" si="109"/>
        <v>43626</v>
      </c>
      <c r="Q527" s="3" t="str">
        <f t="shared" si="110"/>
        <v>Monday</v>
      </c>
      <c r="R527" s="3" t="str">
        <f t="shared" si="104"/>
        <v>Queen's Birthday</v>
      </c>
      <c r="S527" s="3" t="str">
        <f t="shared" si="105"/>
        <v>N</v>
      </c>
      <c r="U527" s="5">
        <v>43864</v>
      </c>
    </row>
    <row r="528" spans="7:21" x14ac:dyDescent="0.2">
      <c r="G528" s="2">
        <f t="shared" si="106"/>
        <v>43627</v>
      </c>
      <c r="H528" s="3" t="str">
        <f t="shared" si="107"/>
        <v>Tuesday</v>
      </c>
      <c r="I528" s="3" t="str">
        <f t="shared" si="102"/>
        <v/>
      </c>
      <c r="J528" s="3" t="str">
        <f t="shared" si="103"/>
        <v/>
      </c>
      <c r="K528" s="3" t="str">
        <f t="shared" si="108"/>
        <v>Y</v>
      </c>
      <c r="M528" s="5">
        <v>43867</v>
      </c>
      <c r="P528" s="2">
        <f t="shared" si="109"/>
        <v>43627</v>
      </c>
      <c r="Q528" s="3" t="str">
        <f t="shared" si="110"/>
        <v>Tuesday</v>
      </c>
      <c r="R528" s="3" t="str">
        <f t="shared" si="104"/>
        <v/>
      </c>
      <c r="S528" s="3" t="str">
        <f t="shared" si="105"/>
        <v>Y</v>
      </c>
      <c r="U528" s="5">
        <v>43865</v>
      </c>
    </row>
    <row r="529" spans="7:21" x14ac:dyDescent="0.2">
      <c r="G529" s="2">
        <f t="shared" si="106"/>
        <v>43628</v>
      </c>
      <c r="H529" s="3" t="str">
        <f t="shared" si="107"/>
        <v>Wednesday</v>
      </c>
      <c r="I529" s="3" t="str">
        <f t="shared" si="102"/>
        <v/>
      </c>
      <c r="J529" s="3" t="str">
        <f t="shared" si="103"/>
        <v/>
      </c>
      <c r="K529" s="3" t="str">
        <f t="shared" si="108"/>
        <v>Y</v>
      </c>
      <c r="M529" s="5">
        <v>43868</v>
      </c>
      <c r="P529" s="2">
        <f t="shared" si="109"/>
        <v>43628</v>
      </c>
      <c r="Q529" s="3" t="str">
        <f t="shared" si="110"/>
        <v>Wednesday</v>
      </c>
      <c r="R529" s="3" t="str">
        <f t="shared" si="104"/>
        <v/>
      </c>
      <c r="S529" s="3" t="str">
        <f t="shared" si="105"/>
        <v>Y</v>
      </c>
      <c r="U529" s="5">
        <v>43866</v>
      </c>
    </row>
    <row r="530" spans="7:21" x14ac:dyDescent="0.2">
      <c r="G530" s="2">
        <f t="shared" si="106"/>
        <v>43629</v>
      </c>
      <c r="H530" s="3" t="str">
        <f t="shared" si="107"/>
        <v>Thursday</v>
      </c>
      <c r="I530" s="3" t="str">
        <f t="shared" si="102"/>
        <v/>
      </c>
      <c r="J530" s="3" t="str">
        <f t="shared" si="103"/>
        <v/>
      </c>
      <c r="K530" s="3" t="str">
        <f t="shared" si="108"/>
        <v>Y</v>
      </c>
      <c r="M530" s="5">
        <v>43871</v>
      </c>
      <c r="P530" s="2">
        <f t="shared" si="109"/>
        <v>43629</v>
      </c>
      <c r="Q530" s="3" t="str">
        <f t="shared" si="110"/>
        <v>Thursday</v>
      </c>
      <c r="R530" s="3" t="str">
        <f t="shared" si="104"/>
        <v/>
      </c>
      <c r="S530" s="3" t="str">
        <f t="shared" si="105"/>
        <v>Y</v>
      </c>
      <c r="U530" s="5">
        <v>43867</v>
      </c>
    </row>
    <row r="531" spans="7:21" x14ac:dyDescent="0.2">
      <c r="G531" s="2">
        <f t="shared" si="106"/>
        <v>43630</v>
      </c>
      <c r="H531" s="3" t="str">
        <f t="shared" si="107"/>
        <v>Friday</v>
      </c>
      <c r="I531" s="3" t="str">
        <f t="shared" si="102"/>
        <v/>
      </c>
      <c r="J531" s="3" t="str">
        <f t="shared" si="103"/>
        <v/>
      </c>
      <c r="K531" s="3" t="str">
        <f t="shared" si="108"/>
        <v>Y</v>
      </c>
      <c r="M531" s="5">
        <v>43872</v>
      </c>
      <c r="P531" s="2">
        <f t="shared" si="109"/>
        <v>43630</v>
      </c>
      <c r="Q531" s="3" t="str">
        <f t="shared" si="110"/>
        <v>Friday</v>
      </c>
      <c r="R531" s="3" t="str">
        <f t="shared" si="104"/>
        <v/>
      </c>
      <c r="S531" s="3" t="str">
        <f t="shared" si="105"/>
        <v>Y</v>
      </c>
      <c r="U531" s="5">
        <v>43868</v>
      </c>
    </row>
    <row r="532" spans="7:21" x14ac:dyDescent="0.2">
      <c r="G532" s="2">
        <f t="shared" si="106"/>
        <v>43631</v>
      </c>
      <c r="H532" s="3" t="str">
        <f t="shared" si="107"/>
        <v>Saturday</v>
      </c>
      <c r="I532" s="3" t="str">
        <f t="shared" si="102"/>
        <v/>
      </c>
      <c r="J532" s="3" t="str">
        <f t="shared" si="103"/>
        <v/>
      </c>
      <c r="K532" s="3" t="str">
        <f t="shared" si="108"/>
        <v>N</v>
      </c>
      <c r="M532" s="5">
        <v>43873</v>
      </c>
      <c r="P532" s="2">
        <f t="shared" si="109"/>
        <v>43631</v>
      </c>
      <c r="Q532" s="3" t="str">
        <f t="shared" si="110"/>
        <v>Saturday</v>
      </c>
      <c r="R532" s="3" t="str">
        <f t="shared" si="104"/>
        <v/>
      </c>
      <c r="S532" s="3" t="str">
        <f t="shared" si="105"/>
        <v>N</v>
      </c>
      <c r="U532" s="5">
        <v>43871</v>
      </c>
    </row>
    <row r="533" spans="7:21" x14ac:dyDescent="0.2">
      <c r="G533" s="2">
        <f t="shared" si="106"/>
        <v>43632</v>
      </c>
      <c r="H533" s="3" t="str">
        <f t="shared" si="107"/>
        <v>Sunday</v>
      </c>
      <c r="I533" s="3" t="str">
        <f t="shared" si="102"/>
        <v/>
      </c>
      <c r="J533" s="3" t="str">
        <f t="shared" si="103"/>
        <v/>
      </c>
      <c r="K533" s="3" t="str">
        <f t="shared" si="108"/>
        <v>N</v>
      </c>
      <c r="M533" s="5">
        <v>43874</v>
      </c>
      <c r="P533" s="2">
        <f t="shared" si="109"/>
        <v>43632</v>
      </c>
      <c r="Q533" s="3" t="str">
        <f t="shared" si="110"/>
        <v>Sunday</v>
      </c>
      <c r="R533" s="3" t="str">
        <f t="shared" si="104"/>
        <v/>
      </c>
      <c r="S533" s="3" t="str">
        <f t="shared" si="105"/>
        <v>N</v>
      </c>
      <c r="U533" s="5">
        <v>43872</v>
      </c>
    </row>
    <row r="534" spans="7:21" x14ac:dyDescent="0.2">
      <c r="G534" s="2">
        <f t="shared" si="106"/>
        <v>43633</v>
      </c>
      <c r="H534" s="3" t="str">
        <f t="shared" si="107"/>
        <v>Monday</v>
      </c>
      <c r="I534" s="3" t="str">
        <f t="shared" si="102"/>
        <v/>
      </c>
      <c r="J534" s="3" t="str">
        <f t="shared" si="103"/>
        <v/>
      </c>
      <c r="K534" s="3" t="str">
        <f t="shared" si="108"/>
        <v>Y</v>
      </c>
      <c r="M534" s="5">
        <v>43875</v>
      </c>
      <c r="P534" s="2">
        <f t="shared" si="109"/>
        <v>43633</v>
      </c>
      <c r="Q534" s="3" t="str">
        <f t="shared" si="110"/>
        <v>Monday</v>
      </c>
      <c r="R534" s="3" t="str">
        <f t="shared" si="104"/>
        <v/>
      </c>
      <c r="S534" s="3" t="str">
        <f t="shared" si="105"/>
        <v>Y</v>
      </c>
      <c r="U534" s="5">
        <v>43873</v>
      </c>
    </row>
    <row r="535" spans="7:21" x14ac:dyDescent="0.2">
      <c r="G535" s="2">
        <f t="shared" si="106"/>
        <v>43634</v>
      </c>
      <c r="H535" s="3" t="str">
        <f t="shared" si="107"/>
        <v>Tuesday</v>
      </c>
      <c r="I535" s="3" t="str">
        <f t="shared" si="102"/>
        <v/>
      </c>
      <c r="J535" s="3" t="str">
        <f t="shared" si="103"/>
        <v/>
      </c>
      <c r="K535" s="3" t="str">
        <f t="shared" si="108"/>
        <v>Y</v>
      </c>
      <c r="M535" s="5">
        <v>43878</v>
      </c>
      <c r="P535" s="2">
        <f t="shared" si="109"/>
        <v>43634</v>
      </c>
      <c r="Q535" s="3" t="str">
        <f t="shared" si="110"/>
        <v>Tuesday</v>
      </c>
      <c r="R535" s="3" t="str">
        <f t="shared" si="104"/>
        <v/>
      </c>
      <c r="S535" s="3" t="str">
        <f t="shared" si="105"/>
        <v>Y</v>
      </c>
      <c r="U535" s="5">
        <v>43874</v>
      </c>
    </row>
    <row r="536" spans="7:21" x14ac:dyDescent="0.2">
      <c r="G536" s="2">
        <f t="shared" si="106"/>
        <v>43635</v>
      </c>
      <c r="H536" s="3" t="str">
        <f t="shared" si="107"/>
        <v>Wednesday</v>
      </c>
      <c r="I536" s="3" t="str">
        <f t="shared" si="102"/>
        <v/>
      </c>
      <c r="J536" s="3" t="str">
        <f t="shared" si="103"/>
        <v/>
      </c>
      <c r="K536" s="3" t="str">
        <f t="shared" si="108"/>
        <v>Y</v>
      </c>
      <c r="M536" s="5">
        <v>43879</v>
      </c>
      <c r="P536" s="2">
        <f t="shared" si="109"/>
        <v>43635</v>
      </c>
      <c r="Q536" s="3" t="str">
        <f t="shared" si="110"/>
        <v>Wednesday</v>
      </c>
      <c r="R536" s="3" t="str">
        <f t="shared" si="104"/>
        <v/>
      </c>
      <c r="S536" s="3" t="str">
        <f t="shared" si="105"/>
        <v>Y</v>
      </c>
      <c r="U536" s="5">
        <v>43875</v>
      </c>
    </row>
    <row r="537" spans="7:21" x14ac:dyDescent="0.2">
      <c r="G537" s="2">
        <f t="shared" si="106"/>
        <v>43636</v>
      </c>
      <c r="H537" s="3" t="str">
        <f t="shared" si="107"/>
        <v>Thursday</v>
      </c>
      <c r="I537" s="3" t="str">
        <f t="shared" si="102"/>
        <v/>
      </c>
      <c r="J537" s="3" t="str">
        <f t="shared" si="103"/>
        <v/>
      </c>
      <c r="K537" s="3" t="str">
        <f t="shared" si="108"/>
        <v>Y</v>
      </c>
      <c r="M537" s="5">
        <v>43880</v>
      </c>
      <c r="P537" s="2">
        <f t="shared" si="109"/>
        <v>43636</v>
      </c>
      <c r="Q537" s="3" t="str">
        <f t="shared" si="110"/>
        <v>Thursday</v>
      </c>
      <c r="R537" s="3" t="str">
        <f t="shared" si="104"/>
        <v/>
      </c>
      <c r="S537" s="3" t="str">
        <f t="shared" si="105"/>
        <v>Y</v>
      </c>
      <c r="U537" s="5">
        <v>43878</v>
      </c>
    </row>
    <row r="538" spans="7:21" x14ac:dyDescent="0.2">
      <c r="G538" s="2">
        <f t="shared" si="106"/>
        <v>43637</v>
      </c>
      <c r="H538" s="3" t="str">
        <f t="shared" si="107"/>
        <v>Friday</v>
      </c>
      <c r="I538" s="3" t="str">
        <f t="shared" si="102"/>
        <v/>
      </c>
      <c r="J538" s="3" t="str">
        <f t="shared" si="103"/>
        <v/>
      </c>
      <c r="K538" s="3" t="str">
        <f t="shared" si="108"/>
        <v>Y</v>
      </c>
      <c r="M538" s="5">
        <v>43881</v>
      </c>
      <c r="P538" s="2">
        <f t="shared" si="109"/>
        <v>43637</v>
      </c>
      <c r="Q538" s="3" t="str">
        <f t="shared" si="110"/>
        <v>Friday</v>
      </c>
      <c r="R538" s="3" t="str">
        <f t="shared" si="104"/>
        <v/>
      </c>
      <c r="S538" s="3" t="str">
        <f t="shared" si="105"/>
        <v>Y</v>
      </c>
      <c r="U538" s="5">
        <v>43879</v>
      </c>
    </row>
    <row r="539" spans="7:21" x14ac:dyDescent="0.2">
      <c r="G539" s="2">
        <f t="shared" si="106"/>
        <v>43638</v>
      </c>
      <c r="H539" s="3" t="str">
        <f t="shared" si="107"/>
        <v>Saturday</v>
      </c>
      <c r="I539" s="3" t="str">
        <f t="shared" si="102"/>
        <v/>
      </c>
      <c r="J539" s="3" t="str">
        <f t="shared" si="103"/>
        <v/>
      </c>
      <c r="K539" s="3" t="str">
        <f t="shared" si="108"/>
        <v>N</v>
      </c>
      <c r="M539" s="5">
        <v>43882</v>
      </c>
      <c r="P539" s="2">
        <f t="shared" si="109"/>
        <v>43638</v>
      </c>
      <c r="Q539" s="3" t="str">
        <f t="shared" si="110"/>
        <v>Saturday</v>
      </c>
      <c r="R539" s="3" t="str">
        <f t="shared" si="104"/>
        <v/>
      </c>
      <c r="S539" s="3" t="str">
        <f t="shared" si="105"/>
        <v>N</v>
      </c>
      <c r="U539" s="5">
        <v>43880</v>
      </c>
    </row>
    <row r="540" spans="7:21" x14ac:dyDescent="0.2">
      <c r="G540" s="2">
        <f t="shared" si="106"/>
        <v>43639</v>
      </c>
      <c r="H540" s="3" t="str">
        <f t="shared" si="107"/>
        <v>Sunday</v>
      </c>
      <c r="I540" s="3" t="str">
        <f t="shared" si="102"/>
        <v/>
      </c>
      <c r="J540" s="3" t="str">
        <f t="shared" si="103"/>
        <v/>
      </c>
      <c r="K540" s="3" t="str">
        <f t="shared" si="108"/>
        <v>N</v>
      </c>
      <c r="M540" s="5">
        <v>43885</v>
      </c>
      <c r="P540" s="2">
        <f t="shared" si="109"/>
        <v>43639</v>
      </c>
      <c r="Q540" s="3" t="str">
        <f t="shared" si="110"/>
        <v>Sunday</v>
      </c>
      <c r="R540" s="3" t="str">
        <f t="shared" si="104"/>
        <v/>
      </c>
      <c r="S540" s="3" t="str">
        <f t="shared" si="105"/>
        <v>N</v>
      </c>
      <c r="U540" s="5">
        <v>43881</v>
      </c>
    </row>
    <row r="541" spans="7:21" x14ac:dyDescent="0.2">
      <c r="G541" s="2">
        <f t="shared" si="106"/>
        <v>43640</v>
      </c>
      <c r="H541" s="3" t="str">
        <f t="shared" si="107"/>
        <v>Monday</v>
      </c>
      <c r="I541" s="3" t="str">
        <f t="shared" si="102"/>
        <v/>
      </c>
      <c r="J541" s="3" t="str">
        <f t="shared" si="103"/>
        <v/>
      </c>
      <c r="K541" s="3" t="str">
        <f t="shared" si="108"/>
        <v>Y</v>
      </c>
      <c r="M541" s="5">
        <v>43886</v>
      </c>
      <c r="P541" s="2">
        <f t="shared" si="109"/>
        <v>43640</v>
      </c>
      <c r="Q541" s="3" t="str">
        <f t="shared" si="110"/>
        <v>Monday</v>
      </c>
      <c r="R541" s="3" t="str">
        <f t="shared" si="104"/>
        <v/>
      </c>
      <c r="S541" s="3" t="str">
        <f t="shared" si="105"/>
        <v>Y</v>
      </c>
      <c r="U541" s="5">
        <v>43882</v>
      </c>
    </row>
    <row r="542" spans="7:21" x14ac:dyDescent="0.2">
      <c r="G542" s="2">
        <f t="shared" si="106"/>
        <v>43641</v>
      </c>
      <c r="H542" s="3" t="str">
        <f t="shared" si="107"/>
        <v>Tuesday</v>
      </c>
      <c r="I542" s="3" t="str">
        <f t="shared" si="102"/>
        <v/>
      </c>
      <c r="J542" s="3" t="str">
        <f t="shared" si="103"/>
        <v/>
      </c>
      <c r="K542" s="3" t="str">
        <f t="shared" si="108"/>
        <v>Y</v>
      </c>
      <c r="M542" s="5">
        <v>43887</v>
      </c>
      <c r="P542" s="2">
        <f t="shared" si="109"/>
        <v>43641</v>
      </c>
      <c r="Q542" s="3" t="str">
        <f t="shared" si="110"/>
        <v>Tuesday</v>
      </c>
      <c r="R542" s="3" t="str">
        <f t="shared" si="104"/>
        <v/>
      </c>
      <c r="S542" s="3" t="str">
        <f t="shared" si="105"/>
        <v>Y</v>
      </c>
      <c r="U542" s="5">
        <v>43885</v>
      </c>
    </row>
    <row r="543" spans="7:21" x14ac:dyDescent="0.2">
      <c r="G543" s="2">
        <f t="shared" si="106"/>
        <v>43642</v>
      </c>
      <c r="H543" s="3" t="str">
        <f t="shared" si="107"/>
        <v>Wednesday</v>
      </c>
      <c r="I543" s="3" t="str">
        <f t="shared" si="102"/>
        <v/>
      </c>
      <c r="J543" s="3" t="str">
        <f t="shared" si="103"/>
        <v/>
      </c>
      <c r="K543" s="3" t="str">
        <f t="shared" si="108"/>
        <v>Y</v>
      </c>
      <c r="M543" s="5">
        <v>43888</v>
      </c>
      <c r="P543" s="2">
        <f t="shared" si="109"/>
        <v>43642</v>
      </c>
      <c r="Q543" s="3" t="str">
        <f t="shared" si="110"/>
        <v>Wednesday</v>
      </c>
      <c r="R543" s="3" t="str">
        <f t="shared" si="104"/>
        <v/>
      </c>
      <c r="S543" s="3" t="str">
        <f t="shared" si="105"/>
        <v>Y</v>
      </c>
      <c r="U543" s="5">
        <v>43886</v>
      </c>
    </row>
    <row r="544" spans="7:21" x14ac:dyDescent="0.2">
      <c r="G544" s="2">
        <f t="shared" si="106"/>
        <v>43643</v>
      </c>
      <c r="H544" s="3" t="str">
        <f t="shared" si="107"/>
        <v>Thursday</v>
      </c>
      <c r="I544" s="3" t="str">
        <f t="shared" si="102"/>
        <v/>
      </c>
      <c r="J544" s="3" t="str">
        <f t="shared" si="103"/>
        <v/>
      </c>
      <c r="K544" s="3" t="str">
        <f t="shared" si="108"/>
        <v>Y</v>
      </c>
      <c r="M544" s="5">
        <v>43889</v>
      </c>
      <c r="P544" s="2">
        <f t="shared" si="109"/>
        <v>43643</v>
      </c>
      <c r="Q544" s="3" t="str">
        <f t="shared" si="110"/>
        <v>Thursday</v>
      </c>
      <c r="R544" s="3" t="str">
        <f t="shared" si="104"/>
        <v/>
      </c>
      <c r="S544" s="3" t="str">
        <f t="shared" si="105"/>
        <v>Y</v>
      </c>
      <c r="U544" s="5">
        <v>43887</v>
      </c>
    </row>
    <row r="545" spans="7:21" x14ac:dyDescent="0.2">
      <c r="G545" s="2">
        <f t="shared" si="106"/>
        <v>43644</v>
      </c>
      <c r="H545" s="3" t="str">
        <f t="shared" si="107"/>
        <v>Friday</v>
      </c>
      <c r="I545" s="3" t="str">
        <f t="shared" si="102"/>
        <v/>
      </c>
      <c r="J545" s="3" t="str">
        <f t="shared" si="103"/>
        <v/>
      </c>
      <c r="K545" s="3" t="str">
        <f t="shared" si="108"/>
        <v>Y</v>
      </c>
      <c r="M545" s="5">
        <v>43892</v>
      </c>
      <c r="P545" s="2">
        <f t="shared" si="109"/>
        <v>43644</v>
      </c>
      <c r="Q545" s="3" t="str">
        <f t="shared" si="110"/>
        <v>Friday</v>
      </c>
      <c r="R545" s="3" t="str">
        <f t="shared" si="104"/>
        <v/>
      </c>
      <c r="S545" s="3" t="str">
        <f t="shared" si="105"/>
        <v>Y</v>
      </c>
      <c r="U545" s="5">
        <v>43888</v>
      </c>
    </row>
    <row r="546" spans="7:21" x14ac:dyDescent="0.2">
      <c r="G546" s="2">
        <f t="shared" si="106"/>
        <v>43645</v>
      </c>
      <c r="H546" s="3" t="str">
        <f t="shared" si="107"/>
        <v>Saturday</v>
      </c>
      <c r="I546" s="3" t="str">
        <f t="shared" si="102"/>
        <v/>
      </c>
      <c r="J546" s="3" t="str">
        <f t="shared" si="103"/>
        <v/>
      </c>
      <c r="K546" s="3" t="str">
        <f t="shared" si="108"/>
        <v>N</v>
      </c>
      <c r="M546" s="5">
        <v>43893</v>
      </c>
      <c r="P546" s="2">
        <f t="shared" si="109"/>
        <v>43645</v>
      </c>
      <c r="Q546" s="3" t="str">
        <f t="shared" si="110"/>
        <v>Saturday</v>
      </c>
      <c r="R546" s="3" t="str">
        <f t="shared" si="104"/>
        <v/>
      </c>
      <c r="S546" s="3" t="str">
        <f t="shared" si="105"/>
        <v>N</v>
      </c>
      <c r="U546" s="5">
        <v>43889</v>
      </c>
    </row>
    <row r="547" spans="7:21" x14ac:dyDescent="0.2">
      <c r="G547" s="2">
        <f t="shared" si="106"/>
        <v>43646</v>
      </c>
      <c r="H547" s="3" t="str">
        <f t="shared" si="107"/>
        <v>Sunday</v>
      </c>
      <c r="I547" s="3" t="str">
        <f t="shared" si="102"/>
        <v/>
      </c>
      <c r="J547" s="3" t="str">
        <f t="shared" si="103"/>
        <v/>
      </c>
      <c r="K547" s="3" t="str">
        <f t="shared" si="108"/>
        <v>N</v>
      </c>
      <c r="M547" s="5">
        <v>43894</v>
      </c>
      <c r="P547" s="2">
        <f t="shared" si="109"/>
        <v>43646</v>
      </c>
      <c r="Q547" s="3" t="str">
        <f t="shared" si="110"/>
        <v>Sunday</v>
      </c>
      <c r="R547" s="3" t="str">
        <f t="shared" si="104"/>
        <v/>
      </c>
      <c r="S547" s="3" t="str">
        <f t="shared" si="105"/>
        <v>N</v>
      </c>
      <c r="U547" s="5">
        <v>43892</v>
      </c>
    </row>
    <row r="548" spans="7:21" x14ac:dyDescent="0.2">
      <c r="G548" s="2">
        <f t="shared" si="106"/>
        <v>43647</v>
      </c>
      <c r="H548" s="3" t="str">
        <f t="shared" si="107"/>
        <v>Monday</v>
      </c>
      <c r="I548" s="3" t="str">
        <f t="shared" si="102"/>
        <v/>
      </c>
      <c r="J548" s="3" t="str">
        <f t="shared" si="103"/>
        <v/>
      </c>
      <c r="K548" s="3" t="str">
        <f t="shared" si="108"/>
        <v>Y</v>
      </c>
      <c r="M548" s="5">
        <v>43895</v>
      </c>
      <c r="P548" s="2">
        <f t="shared" si="109"/>
        <v>43647</v>
      </c>
      <c r="Q548" s="3" t="str">
        <f t="shared" si="110"/>
        <v>Monday</v>
      </c>
      <c r="R548" s="3" t="str">
        <f t="shared" si="104"/>
        <v/>
      </c>
      <c r="S548" s="3" t="str">
        <f t="shared" si="105"/>
        <v>Y</v>
      </c>
      <c r="U548" s="5">
        <v>43893</v>
      </c>
    </row>
    <row r="549" spans="7:21" x14ac:dyDescent="0.2">
      <c r="G549" s="2">
        <f t="shared" si="106"/>
        <v>43648</v>
      </c>
      <c r="H549" s="3" t="str">
        <f t="shared" si="107"/>
        <v>Tuesday</v>
      </c>
      <c r="I549" s="3" t="str">
        <f t="shared" si="102"/>
        <v/>
      </c>
      <c r="J549" s="3" t="str">
        <f t="shared" si="103"/>
        <v/>
      </c>
      <c r="K549" s="3" t="str">
        <f t="shared" si="108"/>
        <v>Y</v>
      </c>
      <c r="M549" s="5">
        <v>43896</v>
      </c>
      <c r="P549" s="2">
        <f t="shared" si="109"/>
        <v>43648</v>
      </c>
      <c r="Q549" s="3" t="str">
        <f t="shared" si="110"/>
        <v>Tuesday</v>
      </c>
      <c r="R549" s="3" t="str">
        <f t="shared" si="104"/>
        <v/>
      </c>
      <c r="S549" s="3" t="str">
        <f t="shared" si="105"/>
        <v>Y</v>
      </c>
      <c r="U549" s="5">
        <v>43894</v>
      </c>
    </row>
    <row r="550" spans="7:21" x14ac:dyDescent="0.2">
      <c r="G550" s="2">
        <f t="shared" si="106"/>
        <v>43649</v>
      </c>
      <c r="H550" s="3" t="str">
        <f t="shared" si="107"/>
        <v>Wednesday</v>
      </c>
      <c r="I550" s="3" t="str">
        <f t="shared" si="102"/>
        <v/>
      </c>
      <c r="J550" s="3" t="str">
        <f t="shared" si="103"/>
        <v/>
      </c>
      <c r="K550" s="3" t="str">
        <f t="shared" si="108"/>
        <v>Y</v>
      </c>
      <c r="M550" s="5">
        <v>43900</v>
      </c>
      <c r="P550" s="2">
        <f t="shared" si="109"/>
        <v>43649</v>
      </c>
      <c r="Q550" s="3" t="str">
        <f t="shared" si="110"/>
        <v>Wednesday</v>
      </c>
      <c r="R550" s="3" t="str">
        <f t="shared" si="104"/>
        <v/>
      </c>
      <c r="S550" s="3" t="str">
        <f t="shared" si="105"/>
        <v>Y</v>
      </c>
      <c r="U550" s="5">
        <v>43895</v>
      </c>
    </row>
    <row r="551" spans="7:21" x14ac:dyDescent="0.2">
      <c r="G551" s="2">
        <f t="shared" si="106"/>
        <v>43650</v>
      </c>
      <c r="H551" s="3" t="str">
        <f t="shared" si="107"/>
        <v>Thursday</v>
      </c>
      <c r="I551" s="3" t="str">
        <f t="shared" si="102"/>
        <v/>
      </c>
      <c r="J551" s="3" t="str">
        <f t="shared" si="103"/>
        <v/>
      </c>
      <c r="K551" s="3" t="str">
        <f t="shared" si="108"/>
        <v>Y</v>
      </c>
      <c r="M551" s="5">
        <v>43901</v>
      </c>
      <c r="P551" s="2">
        <f t="shared" si="109"/>
        <v>43650</v>
      </c>
      <c r="Q551" s="3" t="str">
        <f t="shared" si="110"/>
        <v>Thursday</v>
      </c>
      <c r="R551" s="3" t="str">
        <f t="shared" si="104"/>
        <v/>
      </c>
      <c r="S551" s="3" t="str">
        <f t="shared" si="105"/>
        <v>Y</v>
      </c>
      <c r="U551" s="5">
        <v>43896</v>
      </c>
    </row>
    <row r="552" spans="7:21" x14ac:dyDescent="0.2">
      <c r="G552" s="2">
        <f t="shared" si="106"/>
        <v>43651</v>
      </c>
      <c r="H552" s="3" t="str">
        <f t="shared" si="107"/>
        <v>Friday</v>
      </c>
      <c r="I552" s="3" t="str">
        <f t="shared" si="102"/>
        <v/>
      </c>
      <c r="J552" s="3" t="str">
        <f t="shared" si="103"/>
        <v/>
      </c>
      <c r="K552" s="3" t="str">
        <f t="shared" si="108"/>
        <v>Y</v>
      </c>
      <c r="M552" s="5">
        <v>43902</v>
      </c>
      <c r="P552" s="2">
        <f t="shared" si="109"/>
        <v>43651</v>
      </c>
      <c r="Q552" s="3" t="str">
        <f t="shared" si="110"/>
        <v>Friday</v>
      </c>
      <c r="R552" s="3" t="str">
        <f t="shared" si="104"/>
        <v/>
      </c>
      <c r="S552" s="3" t="str">
        <f t="shared" si="105"/>
        <v>Y</v>
      </c>
      <c r="U552" s="5">
        <v>43899</v>
      </c>
    </row>
    <row r="553" spans="7:21" x14ac:dyDescent="0.2">
      <c r="G553" s="2">
        <f t="shared" si="106"/>
        <v>43652</v>
      </c>
      <c r="H553" s="3" t="str">
        <f t="shared" si="107"/>
        <v>Saturday</v>
      </c>
      <c r="I553" s="3" t="str">
        <f t="shared" si="102"/>
        <v/>
      </c>
      <c r="J553" s="3" t="str">
        <f t="shared" si="103"/>
        <v/>
      </c>
      <c r="K553" s="3" t="str">
        <f t="shared" si="108"/>
        <v>N</v>
      </c>
      <c r="M553" s="5">
        <v>43903</v>
      </c>
      <c r="P553" s="2">
        <f t="shared" si="109"/>
        <v>43652</v>
      </c>
      <c r="Q553" s="3" t="str">
        <f t="shared" si="110"/>
        <v>Saturday</v>
      </c>
      <c r="R553" s="3" t="str">
        <f t="shared" si="104"/>
        <v/>
      </c>
      <c r="S553" s="3" t="str">
        <f t="shared" si="105"/>
        <v>N</v>
      </c>
      <c r="U553" s="5">
        <v>43900</v>
      </c>
    </row>
    <row r="554" spans="7:21" x14ac:dyDescent="0.2">
      <c r="G554" s="2">
        <f t="shared" si="106"/>
        <v>43653</v>
      </c>
      <c r="H554" s="3" t="str">
        <f t="shared" si="107"/>
        <v>Sunday</v>
      </c>
      <c r="I554" s="3" t="str">
        <f t="shared" si="102"/>
        <v/>
      </c>
      <c r="J554" s="3" t="str">
        <f t="shared" si="103"/>
        <v/>
      </c>
      <c r="K554" s="3" t="str">
        <f t="shared" si="108"/>
        <v>N</v>
      </c>
      <c r="M554" s="5">
        <v>43906</v>
      </c>
      <c r="P554" s="2">
        <f t="shared" si="109"/>
        <v>43653</v>
      </c>
      <c r="Q554" s="3" t="str">
        <f t="shared" si="110"/>
        <v>Sunday</v>
      </c>
      <c r="R554" s="3" t="str">
        <f t="shared" si="104"/>
        <v/>
      </c>
      <c r="S554" s="3" t="str">
        <f t="shared" si="105"/>
        <v>N</v>
      </c>
      <c r="U554" s="5">
        <v>43901</v>
      </c>
    </row>
    <row r="555" spans="7:21" x14ac:dyDescent="0.2">
      <c r="G555" s="2">
        <f t="shared" si="106"/>
        <v>43654</v>
      </c>
      <c r="H555" s="3" t="str">
        <f t="shared" si="107"/>
        <v>Monday</v>
      </c>
      <c r="I555" s="3" t="str">
        <f t="shared" si="102"/>
        <v/>
      </c>
      <c r="J555" s="3" t="str">
        <f t="shared" si="103"/>
        <v/>
      </c>
      <c r="K555" s="3" t="str">
        <f t="shared" si="108"/>
        <v>Y</v>
      </c>
      <c r="M555" s="5">
        <v>43907</v>
      </c>
      <c r="P555" s="2">
        <f t="shared" si="109"/>
        <v>43654</v>
      </c>
      <c r="Q555" s="3" t="str">
        <f t="shared" si="110"/>
        <v>Monday</v>
      </c>
      <c r="R555" s="3" t="str">
        <f t="shared" si="104"/>
        <v/>
      </c>
      <c r="S555" s="3" t="str">
        <f t="shared" si="105"/>
        <v>Y</v>
      </c>
      <c r="U555" s="5">
        <v>43902</v>
      </c>
    </row>
    <row r="556" spans="7:21" x14ac:dyDescent="0.2">
      <c r="G556" s="2">
        <f t="shared" si="106"/>
        <v>43655</v>
      </c>
      <c r="H556" s="3" t="str">
        <f t="shared" si="107"/>
        <v>Tuesday</v>
      </c>
      <c r="I556" s="3" t="str">
        <f t="shared" si="102"/>
        <v/>
      </c>
      <c r="J556" s="3" t="str">
        <f t="shared" si="103"/>
        <v/>
      </c>
      <c r="K556" s="3" t="str">
        <f t="shared" si="108"/>
        <v>Y</v>
      </c>
      <c r="M556" s="5">
        <v>43908</v>
      </c>
      <c r="P556" s="2">
        <f t="shared" si="109"/>
        <v>43655</v>
      </c>
      <c r="Q556" s="3" t="str">
        <f t="shared" si="110"/>
        <v>Tuesday</v>
      </c>
      <c r="R556" s="3" t="str">
        <f t="shared" si="104"/>
        <v/>
      </c>
      <c r="S556" s="3" t="str">
        <f t="shared" si="105"/>
        <v>Y</v>
      </c>
      <c r="U556" s="5">
        <v>43903</v>
      </c>
    </row>
    <row r="557" spans="7:21" x14ac:dyDescent="0.2">
      <c r="G557" s="2">
        <f t="shared" si="106"/>
        <v>43656</v>
      </c>
      <c r="H557" s="3" t="str">
        <f t="shared" si="107"/>
        <v>Wednesday</v>
      </c>
      <c r="I557" s="3" t="str">
        <f t="shared" si="102"/>
        <v/>
      </c>
      <c r="J557" s="3" t="str">
        <f t="shared" si="103"/>
        <v/>
      </c>
      <c r="K557" s="3" t="str">
        <f t="shared" si="108"/>
        <v>Y</v>
      </c>
      <c r="M557" s="5">
        <v>43909</v>
      </c>
      <c r="P557" s="2">
        <f t="shared" si="109"/>
        <v>43656</v>
      </c>
      <c r="Q557" s="3" t="str">
        <f t="shared" si="110"/>
        <v>Wednesday</v>
      </c>
      <c r="R557" s="3" t="str">
        <f t="shared" si="104"/>
        <v/>
      </c>
      <c r="S557" s="3" t="str">
        <f t="shared" si="105"/>
        <v>Y</v>
      </c>
      <c r="U557" s="5">
        <v>43906</v>
      </c>
    </row>
    <row r="558" spans="7:21" x14ac:dyDescent="0.2">
      <c r="G558" s="2">
        <f t="shared" si="106"/>
        <v>43657</v>
      </c>
      <c r="H558" s="3" t="str">
        <f t="shared" si="107"/>
        <v>Thursday</v>
      </c>
      <c r="I558" s="3" t="str">
        <f t="shared" si="102"/>
        <v/>
      </c>
      <c r="J558" s="3" t="str">
        <f t="shared" si="103"/>
        <v/>
      </c>
      <c r="K558" s="3" t="str">
        <f t="shared" si="108"/>
        <v>Y</v>
      </c>
      <c r="M558" s="5">
        <v>43910</v>
      </c>
      <c r="P558" s="2">
        <f t="shared" si="109"/>
        <v>43657</v>
      </c>
      <c r="Q558" s="3" t="str">
        <f t="shared" si="110"/>
        <v>Thursday</v>
      </c>
      <c r="R558" s="3" t="str">
        <f t="shared" si="104"/>
        <v/>
      </c>
      <c r="S558" s="3" t="str">
        <f t="shared" si="105"/>
        <v>Y</v>
      </c>
      <c r="U558" s="5">
        <v>43907</v>
      </c>
    </row>
    <row r="559" spans="7:21" x14ac:dyDescent="0.2">
      <c r="G559" s="2">
        <f t="shared" si="106"/>
        <v>43658</v>
      </c>
      <c r="H559" s="3" t="str">
        <f t="shared" si="107"/>
        <v>Friday</v>
      </c>
      <c r="I559" s="3" t="str">
        <f t="shared" si="102"/>
        <v/>
      </c>
      <c r="J559" s="3" t="str">
        <f t="shared" si="103"/>
        <v/>
      </c>
      <c r="K559" s="3" t="str">
        <f t="shared" si="108"/>
        <v>Y</v>
      </c>
      <c r="M559" s="5">
        <v>43913</v>
      </c>
      <c r="P559" s="2">
        <f t="shared" si="109"/>
        <v>43658</v>
      </c>
      <c r="Q559" s="3" t="str">
        <f t="shared" si="110"/>
        <v>Friday</v>
      </c>
      <c r="R559" s="3" t="str">
        <f t="shared" si="104"/>
        <v/>
      </c>
      <c r="S559" s="3" t="str">
        <f t="shared" si="105"/>
        <v>Y</v>
      </c>
      <c r="U559" s="5">
        <v>43908</v>
      </c>
    </row>
    <row r="560" spans="7:21" x14ac:dyDescent="0.2">
      <c r="G560" s="2">
        <f t="shared" si="106"/>
        <v>43659</v>
      </c>
      <c r="H560" s="3" t="str">
        <f t="shared" si="107"/>
        <v>Saturday</v>
      </c>
      <c r="I560" s="3" t="str">
        <f t="shared" si="102"/>
        <v/>
      </c>
      <c r="J560" s="3" t="str">
        <f t="shared" si="103"/>
        <v/>
      </c>
      <c r="K560" s="3" t="str">
        <f t="shared" si="108"/>
        <v>N</v>
      </c>
      <c r="M560" s="5">
        <v>43914</v>
      </c>
      <c r="P560" s="2">
        <f t="shared" si="109"/>
        <v>43659</v>
      </c>
      <c r="Q560" s="3" t="str">
        <f t="shared" si="110"/>
        <v>Saturday</v>
      </c>
      <c r="R560" s="3" t="str">
        <f t="shared" si="104"/>
        <v/>
      </c>
      <c r="S560" s="3" t="str">
        <f t="shared" si="105"/>
        <v>N</v>
      </c>
      <c r="U560" s="5">
        <v>43909</v>
      </c>
    </row>
    <row r="561" spans="7:21" x14ac:dyDescent="0.2">
      <c r="G561" s="2">
        <f t="shared" si="106"/>
        <v>43660</v>
      </c>
      <c r="H561" s="3" t="str">
        <f t="shared" si="107"/>
        <v>Sunday</v>
      </c>
      <c r="I561" s="3" t="str">
        <f t="shared" si="102"/>
        <v/>
      </c>
      <c r="J561" s="3" t="str">
        <f t="shared" si="103"/>
        <v/>
      </c>
      <c r="K561" s="3" t="str">
        <f t="shared" si="108"/>
        <v>N</v>
      </c>
      <c r="M561" s="5">
        <v>43915</v>
      </c>
      <c r="P561" s="2">
        <f t="shared" si="109"/>
        <v>43660</v>
      </c>
      <c r="Q561" s="3" t="str">
        <f t="shared" si="110"/>
        <v>Sunday</v>
      </c>
      <c r="R561" s="3" t="str">
        <f t="shared" si="104"/>
        <v/>
      </c>
      <c r="S561" s="3" t="str">
        <f t="shared" si="105"/>
        <v>N</v>
      </c>
      <c r="U561" s="5">
        <v>43910</v>
      </c>
    </row>
    <row r="562" spans="7:21" x14ac:dyDescent="0.2">
      <c r="G562" s="2">
        <f t="shared" si="106"/>
        <v>43661</v>
      </c>
      <c r="H562" s="3" t="str">
        <f t="shared" si="107"/>
        <v>Monday</v>
      </c>
      <c r="I562" s="3" t="str">
        <f t="shared" si="102"/>
        <v/>
      </c>
      <c r="J562" s="3" t="str">
        <f t="shared" si="103"/>
        <v/>
      </c>
      <c r="K562" s="3" t="str">
        <f t="shared" si="108"/>
        <v>Y</v>
      </c>
      <c r="M562" s="5">
        <v>43916</v>
      </c>
      <c r="P562" s="2">
        <f t="shared" si="109"/>
        <v>43661</v>
      </c>
      <c r="Q562" s="3" t="str">
        <f t="shared" si="110"/>
        <v>Monday</v>
      </c>
      <c r="R562" s="3" t="str">
        <f t="shared" si="104"/>
        <v/>
      </c>
      <c r="S562" s="3" t="str">
        <f t="shared" si="105"/>
        <v>Y</v>
      </c>
      <c r="U562" s="5">
        <v>43913</v>
      </c>
    </row>
    <row r="563" spans="7:21" x14ac:dyDescent="0.2">
      <c r="G563" s="2">
        <f t="shared" si="106"/>
        <v>43662</v>
      </c>
      <c r="H563" s="3" t="str">
        <f t="shared" si="107"/>
        <v>Tuesday</v>
      </c>
      <c r="I563" s="3" t="str">
        <f t="shared" si="102"/>
        <v/>
      </c>
      <c r="J563" s="3" t="str">
        <f t="shared" si="103"/>
        <v/>
      </c>
      <c r="K563" s="3" t="str">
        <f t="shared" si="108"/>
        <v>Y</v>
      </c>
      <c r="M563" s="5">
        <v>43917</v>
      </c>
      <c r="P563" s="2">
        <f t="shared" si="109"/>
        <v>43662</v>
      </c>
      <c r="Q563" s="3" t="str">
        <f t="shared" si="110"/>
        <v>Tuesday</v>
      </c>
      <c r="R563" s="3" t="str">
        <f t="shared" si="104"/>
        <v/>
      </c>
      <c r="S563" s="3" t="str">
        <f t="shared" si="105"/>
        <v>Y</v>
      </c>
      <c r="U563" s="5">
        <v>43914</v>
      </c>
    </row>
    <row r="564" spans="7:21" x14ac:dyDescent="0.2">
      <c r="G564" s="2">
        <f t="shared" si="106"/>
        <v>43663</v>
      </c>
      <c r="H564" s="3" t="str">
        <f t="shared" si="107"/>
        <v>Wednesday</v>
      </c>
      <c r="I564" s="3" t="str">
        <f t="shared" si="102"/>
        <v/>
      </c>
      <c r="J564" s="3" t="str">
        <f t="shared" si="103"/>
        <v/>
      </c>
      <c r="K564" s="3" t="str">
        <f t="shared" si="108"/>
        <v>Y</v>
      </c>
      <c r="M564" s="5">
        <v>43920</v>
      </c>
      <c r="P564" s="2">
        <f t="shared" si="109"/>
        <v>43663</v>
      </c>
      <c r="Q564" s="3" t="str">
        <f t="shared" si="110"/>
        <v>Wednesday</v>
      </c>
      <c r="R564" s="3" t="str">
        <f t="shared" si="104"/>
        <v/>
      </c>
      <c r="S564" s="3" t="str">
        <f t="shared" si="105"/>
        <v>Y</v>
      </c>
      <c r="U564" s="5">
        <v>43915</v>
      </c>
    </row>
    <row r="565" spans="7:21" x14ac:dyDescent="0.2">
      <c r="G565" s="2">
        <f t="shared" si="106"/>
        <v>43664</v>
      </c>
      <c r="H565" s="3" t="str">
        <f t="shared" si="107"/>
        <v>Thursday</v>
      </c>
      <c r="I565" s="3" t="str">
        <f t="shared" si="102"/>
        <v/>
      </c>
      <c r="J565" s="3" t="str">
        <f t="shared" si="103"/>
        <v/>
      </c>
      <c r="K565" s="3" t="str">
        <f t="shared" si="108"/>
        <v>Y</v>
      </c>
      <c r="M565" s="5">
        <v>43921</v>
      </c>
      <c r="P565" s="2">
        <f t="shared" si="109"/>
        <v>43664</v>
      </c>
      <c r="Q565" s="3" t="str">
        <f t="shared" si="110"/>
        <v>Thursday</v>
      </c>
      <c r="R565" s="3" t="str">
        <f t="shared" si="104"/>
        <v/>
      </c>
      <c r="S565" s="3" t="str">
        <f t="shared" si="105"/>
        <v>Y</v>
      </c>
      <c r="U565" s="5">
        <v>43916</v>
      </c>
    </row>
    <row r="566" spans="7:21" x14ac:dyDescent="0.2">
      <c r="G566" s="2">
        <f t="shared" si="106"/>
        <v>43665</v>
      </c>
      <c r="H566" s="3" t="str">
        <f t="shared" si="107"/>
        <v>Friday</v>
      </c>
      <c r="I566" s="3" t="str">
        <f t="shared" si="102"/>
        <v/>
      </c>
      <c r="J566" s="3" t="str">
        <f t="shared" si="103"/>
        <v/>
      </c>
      <c r="K566" s="3" t="str">
        <f t="shared" si="108"/>
        <v>Y</v>
      </c>
      <c r="M566" s="5">
        <v>43922</v>
      </c>
      <c r="P566" s="2">
        <f t="shared" si="109"/>
        <v>43665</v>
      </c>
      <c r="Q566" s="3" t="str">
        <f t="shared" si="110"/>
        <v>Friday</v>
      </c>
      <c r="R566" s="3" t="str">
        <f t="shared" si="104"/>
        <v/>
      </c>
      <c r="S566" s="3" t="str">
        <f t="shared" si="105"/>
        <v>Y</v>
      </c>
      <c r="U566" s="5">
        <v>43917</v>
      </c>
    </row>
    <row r="567" spans="7:21" x14ac:dyDescent="0.2">
      <c r="G567" s="2">
        <f t="shared" si="106"/>
        <v>43666</v>
      </c>
      <c r="H567" s="3" t="str">
        <f t="shared" si="107"/>
        <v>Saturday</v>
      </c>
      <c r="I567" s="3" t="str">
        <f t="shared" si="102"/>
        <v/>
      </c>
      <c r="J567" s="3" t="str">
        <f t="shared" si="103"/>
        <v/>
      </c>
      <c r="K567" s="3" t="str">
        <f t="shared" si="108"/>
        <v>N</v>
      </c>
      <c r="M567" s="5">
        <v>43923</v>
      </c>
      <c r="P567" s="2">
        <f t="shared" si="109"/>
        <v>43666</v>
      </c>
      <c r="Q567" s="3" t="str">
        <f t="shared" si="110"/>
        <v>Saturday</v>
      </c>
      <c r="R567" s="3" t="str">
        <f t="shared" si="104"/>
        <v/>
      </c>
      <c r="S567" s="3" t="str">
        <f t="shared" si="105"/>
        <v>N</v>
      </c>
      <c r="U567" s="5">
        <v>43920</v>
      </c>
    </row>
    <row r="568" spans="7:21" x14ac:dyDescent="0.2">
      <c r="G568" s="2">
        <f t="shared" si="106"/>
        <v>43667</v>
      </c>
      <c r="H568" s="3" t="str">
        <f t="shared" si="107"/>
        <v>Sunday</v>
      </c>
      <c r="I568" s="3" t="str">
        <f t="shared" si="102"/>
        <v/>
      </c>
      <c r="J568" s="3" t="str">
        <f t="shared" si="103"/>
        <v/>
      </c>
      <c r="K568" s="3" t="str">
        <f t="shared" si="108"/>
        <v>N</v>
      </c>
      <c r="M568" s="5">
        <v>43924</v>
      </c>
      <c r="P568" s="2">
        <f t="shared" si="109"/>
        <v>43667</v>
      </c>
      <c r="Q568" s="3" t="str">
        <f t="shared" si="110"/>
        <v>Sunday</v>
      </c>
      <c r="R568" s="3" t="str">
        <f t="shared" si="104"/>
        <v/>
      </c>
      <c r="S568" s="3" t="str">
        <f t="shared" si="105"/>
        <v>N</v>
      </c>
      <c r="U568" s="5">
        <v>43921</v>
      </c>
    </row>
    <row r="569" spans="7:21" x14ac:dyDescent="0.2">
      <c r="G569" s="2">
        <f t="shared" si="106"/>
        <v>43668</v>
      </c>
      <c r="H569" s="3" t="str">
        <f t="shared" si="107"/>
        <v>Monday</v>
      </c>
      <c r="I569" s="3" t="str">
        <f t="shared" si="102"/>
        <v/>
      </c>
      <c r="J569" s="3" t="str">
        <f t="shared" si="103"/>
        <v/>
      </c>
      <c r="K569" s="3" t="str">
        <f t="shared" si="108"/>
        <v>Y</v>
      </c>
      <c r="M569" s="5">
        <v>43927</v>
      </c>
      <c r="P569" s="2">
        <f t="shared" si="109"/>
        <v>43668</v>
      </c>
      <c r="Q569" s="3" t="str">
        <f t="shared" si="110"/>
        <v>Monday</v>
      </c>
      <c r="R569" s="3" t="str">
        <f t="shared" si="104"/>
        <v/>
      </c>
      <c r="S569" s="3" t="str">
        <f t="shared" si="105"/>
        <v>Y</v>
      </c>
      <c r="U569" s="5">
        <v>43922</v>
      </c>
    </row>
    <row r="570" spans="7:21" x14ac:dyDescent="0.2">
      <c r="G570" s="2">
        <f t="shared" si="106"/>
        <v>43669</v>
      </c>
      <c r="H570" s="3" t="str">
        <f t="shared" si="107"/>
        <v>Tuesday</v>
      </c>
      <c r="I570" s="3" t="str">
        <f t="shared" si="102"/>
        <v/>
      </c>
      <c r="J570" s="3" t="str">
        <f t="shared" si="103"/>
        <v/>
      </c>
      <c r="K570" s="3" t="str">
        <f t="shared" si="108"/>
        <v>Y</v>
      </c>
      <c r="M570" s="5">
        <v>43928</v>
      </c>
      <c r="P570" s="2">
        <f t="shared" si="109"/>
        <v>43669</v>
      </c>
      <c r="Q570" s="3" t="str">
        <f t="shared" si="110"/>
        <v>Tuesday</v>
      </c>
      <c r="R570" s="3" t="str">
        <f t="shared" si="104"/>
        <v/>
      </c>
      <c r="S570" s="3" t="str">
        <f t="shared" si="105"/>
        <v>Y</v>
      </c>
      <c r="U570" s="5">
        <v>43923</v>
      </c>
    </row>
    <row r="571" spans="7:21" x14ac:dyDescent="0.2">
      <c r="G571" s="2">
        <f t="shared" si="106"/>
        <v>43670</v>
      </c>
      <c r="H571" s="3" t="str">
        <f t="shared" si="107"/>
        <v>Wednesday</v>
      </c>
      <c r="I571" s="3" t="str">
        <f t="shared" si="102"/>
        <v/>
      </c>
      <c r="J571" s="3" t="str">
        <f t="shared" si="103"/>
        <v/>
      </c>
      <c r="K571" s="3" t="str">
        <f t="shared" si="108"/>
        <v>Y</v>
      </c>
      <c r="M571" s="5">
        <v>43929</v>
      </c>
      <c r="P571" s="2">
        <f t="shared" si="109"/>
        <v>43670</v>
      </c>
      <c r="Q571" s="3" t="str">
        <f t="shared" si="110"/>
        <v>Wednesday</v>
      </c>
      <c r="R571" s="3" t="str">
        <f t="shared" si="104"/>
        <v/>
      </c>
      <c r="S571" s="3" t="str">
        <f t="shared" si="105"/>
        <v>Y</v>
      </c>
      <c r="U571" s="5">
        <v>43924</v>
      </c>
    </row>
    <row r="572" spans="7:21" x14ac:dyDescent="0.2">
      <c r="G572" s="2">
        <f t="shared" si="106"/>
        <v>43671</v>
      </c>
      <c r="H572" s="3" t="str">
        <f t="shared" si="107"/>
        <v>Thursday</v>
      </c>
      <c r="I572" s="3" t="str">
        <f t="shared" si="102"/>
        <v/>
      </c>
      <c r="J572" s="3" t="str">
        <f t="shared" si="103"/>
        <v/>
      </c>
      <c r="K572" s="3" t="str">
        <f t="shared" si="108"/>
        <v>Y</v>
      </c>
      <c r="M572" s="5">
        <v>43930</v>
      </c>
      <c r="P572" s="2">
        <f t="shared" si="109"/>
        <v>43671</v>
      </c>
      <c r="Q572" s="3" t="str">
        <f t="shared" si="110"/>
        <v>Thursday</v>
      </c>
      <c r="R572" s="3" t="str">
        <f t="shared" si="104"/>
        <v/>
      </c>
      <c r="S572" s="3" t="str">
        <f t="shared" si="105"/>
        <v>Y</v>
      </c>
      <c r="U572" s="5">
        <v>43927</v>
      </c>
    </row>
    <row r="573" spans="7:21" x14ac:dyDescent="0.2">
      <c r="G573" s="2">
        <f t="shared" si="106"/>
        <v>43672</v>
      </c>
      <c r="H573" s="3" t="str">
        <f t="shared" si="107"/>
        <v>Friday</v>
      </c>
      <c r="I573" s="3" t="str">
        <f t="shared" si="102"/>
        <v/>
      </c>
      <c r="J573" s="3" t="str">
        <f t="shared" si="103"/>
        <v/>
      </c>
      <c r="K573" s="3" t="str">
        <f t="shared" si="108"/>
        <v>Y</v>
      </c>
      <c r="M573" s="5">
        <v>43935</v>
      </c>
      <c r="P573" s="2">
        <f t="shared" si="109"/>
        <v>43672</v>
      </c>
      <c r="Q573" s="3" t="str">
        <f t="shared" si="110"/>
        <v>Friday</v>
      </c>
      <c r="R573" s="3" t="str">
        <f t="shared" si="104"/>
        <v/>
      </c>
      <c r="S573" s="3" t="str">
        <f t="shared" si="105"/>
        <v>Y</v>
      </c>
      <c r="U573" s="5">
        <v>43928</v>
      </c>
    </row>
    <row r="574" spans="7:21" x14ac:dyDescent="0.2">
      <c r="G574" s="2">
        <f t="shared" si="106"/>
        <v>43673</v>
      </c>
      <c r="H574" s="3" t="str">
        <f t="shared" si="107"/>
        <v>Saturday</v>
      </c>
      <c r="I574" s="3" t="str">
        <f t="shared" si="102"/>
        <v/>
      </c>
      <c r="J574" s="3" t="str">
        <f t="shared" si="103"/>
        <v/>
      </c>
      <c r="K574" s="3" t="str">
        <f t="shared" si="108"/>
        <v>N</v>
      </c>
      <c r="M574" s="5">
        <v>43936</v>
      </c>
      <c r="P574" s="2">
        <f t="shared" si="109"/>
        <v>43673</v>
      </c>
      <c r="Q574" s="3" t="str">
        <f t="shared" si="110"/>
        <v>Saturday</v>
      </c>
      <c r="R574" s="3" t="str">
        <f t="shared" si="104"/>
        <v/>
      </c>
      <c r="S574" s="3" t="str">
        <f t="shared" si="105"/>
        <v>N</v>
      </c>
      <c r="U574" s="5">
        <v>43929</v>
      </c>
    </row>
    <row r="575" spans="7:21" x14ac:dyDescent="0.2">
      <c r="G575" s="2">
        <f t="shared" si="106"/>
        <v>43674</v>
      </c>
      <c r="H575" s="3" t="str">
        <f t="shared" si="107"/>
        <v>Sunday</v>
      </c>
      <c r="I575" s="3" t="str">
        <f t="shared" si="102"/>
        <v/>
      </c>
      <c r="J575" s="3" t="str">
        <f t="shared" si="103"/>
        <v/>
      </c>
      <c r="K575" s="3" t="str">
        <f t="shared" si="108"/>
        <v>N</v>
      </c>
      <c r="M575" s="5">
        <v>43937</v>
      </c>
      <c r="P575" s="2">
        <f t="shared" si="109"/>
        <v>43674</v>
      </c>
      <c r="Q575" s="3" t="str">
        <f t="shared" si="110"/>
        <v>Sunday</v>
      </c>
      <c r="R575" s="3" t="str">
        <f t="shared" si="104"/>
        <v/>
      </c>
      <c r="S575" s="3" t="str">
        <f t="shared" si="105"/>
        <v>N</v>
      </c>
      <c r="U575" s="5">
        <v>43930</v>
      </c>
    </row>
    <row r="576" spans="7:21" x14ac:dyDescent="0.2">
      <c r="G576" s="2">
        <f t="shared" si="106"/>
        <v>43675</v>
      </c>
      <c r="H576" s="3" t="str">
        <f t="shared" si="107"/>
        <v>Monday</v>
      </c>
      <c r="I576" s="3" t="str">
        <f t="shared" si="102"/>
        <v/>
      </c>
      <c r="J576" s="3" t="str">
        <f t="shared" si="103"/>
        <v/>
      </c>
      <c r="K576" s="3" t="str">
        <f t="shared" si="108"/>
        <v>Y</v>
      </c>
      <c r="M576" s="5">
        <v>43938</v>
      </c>
      <c r="P576" s="2">
        <f t="shared" si="109"/>
        <v>43675</v>
      </c>
      <c r="Q576" s="3" t="str">
        <f t="shared" si="110"/>
        <v>Monday</v>
      </c>
      <c r="R576" s="3" t="str">
        <f t="shared" si="104"/>
        <v/>
      </c>
      <c r="S576" s="3" t="str">
        <f t="shared" si="105"/>
        <v>Y</v>
      </c>
      <c r="U576" s="5">
        <v>43935</v>
      </c>
    </row>
    <row r="577" spans="7:21" x14ac:dyDescent="0.2">
      <c r="G577" s="2">
        <f t="shared" si="106"/>
        <v>43676</v>
      </c>
      <c r="H577" s="3" t="str">
        <f t="shared" si="107"/>
        <v>Tuesday</v>
      </c>
      <c r="I577" s="3" t="str">
        <f t="shared" si="102"/>
        <v/>
      </c>
      <c r="J577" s="3" t="str">
        <f t="shared" si="103"/>
        <v/>
      </c>
      <c r="K577" s="3" t="str">
        <f t="shared" si="108"/>
        <v>Y</v>
      </c>
      <c r="M577" s="5">
        <v>43941</v>
      </c>
      <c r="P577" s="2">
        <f t="shared" si="109"/>
        <v>43676</v>
      </c>
      <c r="Q577" s="3" t="str">
        <f t="shared" si="110"/>
        <v>Tuesday</v>
      </c>
      <c r="R577" s="3" t="str">
        <f t="shared" si="104"/>
        <v/>
      </c>
      <c r="S577" s="3" t="str">
        <f t="shared" si="105"/>
        <v>Y</v>
      </c>
      <c r="U577" s="5">
        <v>43936</v>
      </c>
    </row>
    <row r="578" spans="7:21" x14ac:dyDescent="0.2">
      <c r="G578" s="2">
        <f t="shared" si="106"/>
        <v>43677</v>
      </c>
      <c r="H578" s="3" t="str">
        <f t="shared" si="107"/>
        <v>Wednesday</v>
      </c>
      <c r="I578" s="3" t="str">
        <f t="shared" ref="I578:I641" si="111">IFERROR(VLOOKUP(G578,tblRef_AdelaidePublicHoliday,2,0),"")</f>
        <v/>
      </c>
      <c r="J578" s="3" t="str">
        <f t="shared" ref="J578:J641" si="112">IFERROR(VLOOKUP(G578,tblRef_SydneyPublicHoliday,2,0),"")</f>
        <v/>
      </c>
      <c r="K578" s="3" t="str">
        <f t="shared" si="108"/>
        <v>Y</v>
      </c>
      <c r="M578" s="5">
        <v>43942</v>
      </c>
      <c r="P578" s="2">
        <f t="shared" si="109"/>
        <v>43677</v>
      </c>
      <c r="Q578" s="3" t="str">
        <f t="shared" si="110"/>
        <v>Wednesday</v>
      </c>
      <c r="R578" s="3" t="str">
        <f t="shared" ref="R578:R641" si="113">IFERROR(VLOOKUP(P578,tblRef_SydneyPublicHoliday,2,0),"")</f>
        <v/>
      </c>
      <c r="S578" s="3" t="str">
        <f t="shared" si="105"/>
        <v>Y</v>
      </c>
      <c r="U578" s="5">
        <v>43937</v>
      </c>
    </row>
    <row r="579" spans="7:21" x14ac:dyDescent="0.2">
      <c r="G579" s="2">
        <f t="shared" si="106"/>
        <v>43678</v>
      </c>
      <c r="H579" s="3" t="str">
        <f t="shared" si="107"/>
        <v>Thursday</v>
      </c>
      <c r="I579" s="3" t="str">
        <f t="shared" si="111"/>
        <v/>
      </c>
      <c r="J579" s="3" t="str">
        <f t="shared" si="112"/>
        <v/>
      </c>
      <c r="K579" s="3" t="str">
        <f t="shared" si="108"/>
        <v>Y</v>
      </c>
      <c r="M579" s="5">
        <v>43943</v>
      </c>
      <c r="P579" s="2">
        <f t="shared" si="109"/>
        <v>43678</v>
      </c>
      <c r="Q579" s="3" t="str">
        <f t="shared" si="110"/>
        <v>Thursday</v>
      </c>
      <c r="R579" s="3" t="str">
        <f t="shared" si="113"/>
        <v/>
      </c>
      <c r="S579" s="3" t="str">
        <f t="shared" ref="S579:S642" si="114">IF(AND(Q579&lt;&gt;"Saturday",Q579&lt;&gt;"Sunday",R579=""),"Y","N")</f>
        <v>Y</v>
      </c>
      <c r="U579" s="5">
        <v>43938</v>
      </c>
    </row>
    <row r="580" spans="7:21" x14ac:dyDescent="0.2">
      <c r="G580" s="2">
        <f t="shared" ref="G580:G643" si="115">G579+1</f>
        <v>43679</v>
      </c>
      <c r="H580" s="3" t="str">
        <f t="shared" ref="H580:H643" si="116">TEXT(G580,"dddd")</f>
        <v>Friday</v>
      </c>
      <c r="I580" s="3" t="str">
        <f t="shared" si="111"/>
        <v/>
      </c>
      <c r="J580" s="3" t="str">
        <f t="shared" si="112"/>
        <v/>
      </c>
      <c r="K580" s="3" t="str">
        <f t="shared" ref="K580:K643" si="117">IF(AND(H580&lt;&gt;"Saturday",H580&lt;&gt;"Sunday",I580="",J580=""),"Y","N")</f>
        <v>Y</v>
      </c>
      <c r="M580" s="5">
        <v>43944</v>
      </c>
      <c r="P580" s="2">
        <f t="shared" ref="P580:P643" si="118">P579+1</f>
        <v>43679</v>
      </c>
      <c r="Q580" s="3" t="str">
        <f t="shared" ref="Q580:Q643" si="119">TEXT(P580,"dddd")</f>
        <v>Friday</v>
      </c>
      <c r="R580" s="3" t="str">
        <f t="shared" si="113"/>
        <v/>
      </c>
      <c r="S580" s="3" t="str">
        <f t="shared" si="114"/>
        <v>Y</v>
      </c>
      <c r="U580" s="5">
        <v>43941</v>
      </c>
    </row>
    <row r="581" spans="7:21" x14ac:dyDescent="0.2">
      <c r="G581" s="2">
        <f t="shared" si="115"/>
        <v>43680</v>
      </c>
      <c r="H581" s="3" t="str">
        <f t="shared" si="116"/>
        <v>Saturday</v>
      </c>
      <c r="I581" s="3" t="str">
        <f t="shared" si="111"/>
        <v/>
      </c>
      <c r="J581" s="3" t="str">
        <f t="shared" si="112"/>
        <v/>
      </c>
      <c r="K581" s="3" t="str">
        <f t="shared" si="117"/>
        <v>N</v>
      </c>
      <c r="M581" s="5">
        <v>43945</v>
      </c>
      <c r="P581" s="2">
        <f t="shared" si="118"/>
        <v>43680</v>
      </c>
      <c r="Q581" s="3" t="str">
        <f t="shared" si="119"/>
        <v>Saturday</v>
      </c>
      <c r="R581" s="3" t="str">
        <f t="shared" si="113"/>
        <v/>
      </c>
      <c r="S581" s="3" t="str">
        <f t="shared" si="114"/>
        <v>N</v>
      </c>
      <c r="U581" s="5">
        <v>43942</v>
      </c>
    </row>
    <row r="582" spans="7:21" x14ac:dyDescent="0.2">
      <c r="G582" s="2">
        <f t="shared" si="115"/>
        <v>43681</v>
      </c>
      <c r="H582" s="3" t="str">
        <f t="shared" si="116"/>
        <v>Sunday</v>
      </c>
      <c r="I582" s="3" t="str">
        <f t="shared" si="111"/>
        <v/>
      </c>
      <c r="J582" s="3" t="str">
        <f t="shared" si="112"/>
        <v/>
      </c>
      <c r="K582" s="3" t="str">
        <f t="shared" si="117"/>
        <v>N</v>
      </c>
      <c r="M582" s="5">
        <v>43948</v>
      </c>
      <c r="P582" s="2">
        <f t="shared" si="118"/>
        <v>43681</v>
      </c>
      <c r="Q582" s="3" t="str">
        <f t="shared" si="119"/>
        <v>Sunday</v>
      </c>
      <c r="R582" s="3" t="str">
        <f t="shared" si="113"/>
        <v/>
      </c>
      <c r="S582" s="3" t="str">
        <f t="shared" si="114"/>
        <v>N</v>
      </c>
      <c r="U582" s="5">
        <v>43943</v>
      </c>
    </row>
    <row r="583" spans="7:21" x14ac:dyDescent="0.2">
      <c r="G583" s="2">
        <f t="shared" si="115"/>
        <v>43682</v>
      </c>
      <c r="H583" s="3" t="str">
        <f t="shared" si="116"/>
        <v>Monday</v>
      </c>
      <c r="I583" s="3" t="str">
        <f t="shared" si="111"/>
        <v/>
      </c>
      <c r="J583" s="3" t="str">
        <f t="shared" si="112"/>
        <v>Bank Holiday</v>
      </c>
      <c r="K583" s="3" t="str">
        <f t="shared" si="117"/>
        <v>N</v>
      </c>
      <c r="M583" s="5">
        <v>43949</v>
      </c>
      <c r="P583" s="2">
        <f t="shared" si="118"/>
        <v>43682</v>
      </c>
      <c r="Q583" s="3" t="str">
        <f t="shared" si="119"/>
        <v>Monday</v>
      </c>
      <c r="R583" s="3" t="str">
        <f t="shared" si="113"/>
        <v>Bank Holiday</v>
      </c>
      <c r="S583" s="3" t="str">
        <f t="shared" si="114"/>
        <v>N</v>
      </c>
      <c r="U583" s="5">
        <v>43944</v>
      </c>
    </row>
    <row r="584" spans="7:21" x14ac:dyDescent="0.2">
      <c r="G584" s="2">
        <f t="shared" si="115"/>
        <v>43683</v>
      </c>
      <c r="H584" s="3" t="str">
        <f t="shared" si="116"/>
        <v>Tuesday</v>
      </c>
      <c r="I584" s="3" t="str">
        <f t="shared" si="111"/>
        <v/>
      </c>
      <c r="J584" s="3" t="str">
        <f t="shared" si="112"/>
        <v/>
      </c>
      <c r="K584" s="3" t="str">
        <f t="shared" si="117"/>
        <v>Y</v>
      </c>
      <c r="M584" s="5">
        <v>43950</v>
      </c>
      <c r="P584" s="2">
        <f t="shared" si="118"/>
        <v>43683</v>
      </c>
      <c r="Q584" s="3" t="str">
        <f t="shared" si="119"/>
        <v>Tuesday</v>
      </c>
      <c r="R584" s="3" t="str">
        <f t="shared" si="113"/>
        <v/>
      </c>
      <c r="S584" s="3" t="str">
        <f t="shared" si="114"/>
        <v>Y</v>
      </c>
      <c r="U584" s="5">
        <v>43945</v>
      </c>
    </row>
    <row r="585" spans="7:21" x14ac:dyDescent="0.2">
      <c r="G585" s="2">
        <f t="shared" si="115"/>
        <v>43684</v>
      </c>
      <c r="H585" s="3" t="str">
        <f t="shared" si="116"/>
        <v>Wednesday</v>
      </c>
      <c r="I585" s="3" t="str">
        <f t="shared" si="111"/>
        <v/>
      </c>
      <c r="J585" s="3" t="str">
        <f t="shared" si="112"/>
        <v/>
      </c>
      <c r="K585" s="3" t="str">
        <f t="shared" si="117"/>
        <v>Y</v>
      </c>
      <c r="M585" s="5">
        <v>43951</v>
      </c>
      <c r="P585" s="2">
        <f t="shared" si="118"/>
        <v>43684</v>
      </c>
      <c r="Q585" s="3" t="str">
        <f t="shared" si="119"/>
        <v>Wednesday</v>
      </c>
      <c r="R585" s="3" t="str">
        <f t="shared" si="113"/>
        <v/>
      </c>
      <c r="S585" s="3" t="str">
        <f t="shared" si="114"/>
        <v>Y</v>
      </c>
      <c r="U585" s="5">
        <v>43948</v>
      </c>
    </row>
    <row r="586" spans="7:21" x14ac:dyDescent="0.2">
      <c r="G586" s="2">
        <f t="shared" si="115"/>
        <v>43685</v>
      </c>
      <c r="H586" s="3" t="str">
        <f t="shared" si="116"/>
        <v>Thursday</v>
      </c>
      <c r="I586" s="3" t="str">
        <f t="shared" si="111"/>
        <v/>
      </c>
      <c r="J586" s="3" t="str">
        <f t="shared" si="112"/>
        <v/>
      </c>
      <c r="K586" s="3" t="str">
        <f t="shared" si="117"/>
        <v>Y</v>
      </c>
      <c r="M586" s="5">
        <v>43952</v>
      </c>
      <c r="P586" s="2">
        <f t="shared" si="118"/>
        <v>43685</v>
      </c>
      <c r="Q586" s="3" t="str">
        <f t="shared" si="119"/>
        <v>Thursday</v>
      </c>
      <c r="R586" s="3" t="str">
        <f t="shared" si="113"/>
        <v/>
      </c>
      <c r="S586" s="3" t="str">
        <f t="shared" si="114"/>
        <v>Y</v>
      </c>
      <c r="U586" s="5">
        <v>43949</v>
      </c>
    </row>
    <row r="587" spans="7:21" x14ac:dyDescent="0.2">
      <c r="G587" s="2">
        <f t="shared" si="115"/>
        <v>43686</v>
      </c>
      <c r="H587" s="3" t="str">
        <f t="shared" si="116"/>
        <v>Friday</v>
      </c>
      <c r="I587" s="3" t="str">
        <f t="shared" si="111"/>
        <v/>
      </c>
      <c r="J587" s="3" t="str">
        <f t="shared" si="112"/>
        <v/>
      </c>
      <c r="K587" s="3" t="str">
        <f t="shared" si="117"/>
        <v>Y</v>
      </c>
      <c r="M587" s="5">
        <v>43955</v>
      </c>
      <c r="P587" s="2">
        <f t="shared" si="118"/>
        <v>43686</v>
      </c>
      <c r="Q587" s="3" t="str">
        <f t="shared" si="119"/>
        <v>Friday</v>
      </c>
      <c r="R587" s="3" t="str">
        <f t="shared" si="113"/>
        <v/>
      </c>
      <c r="S587" s="3" t="str">
        <f t="shared" si="114"/>
        <v>Y</v>
      </c>
      <c r="U587" s="5">
        <v>43950</v>
      </c>
    </row>
    <row r="588" spans="7:21" x14ac:dyDescent="0.2">
      <c r="G588" s="2">
        <f t="shared" si="115"/>
        <v>43687</v>
      </c>
      <c r="H588" s="3" t="str">
        <f t="shared" si="116"/>
        <v>Saturday</v>
      </c>
      <c r="I588" s="3" t="str">
        <f t="shared" si="111"/>
        <v/>
      </c>
      <c r="J588" s="3" t="str">
        <f t="shared" si="112"/>
        <v/>
      </c>
      <c r="K588" s="3" t="str">
        <f t="shared" si="117"/>
        <v>N</v>
      </c>
      <c r="M588" s="5">
        <v>43956</v>
      </c>
      <c r="P588" s="2">
        <f t="shared" si="118"/>
        <v>43687</v>
      </c>
      <c r="Q588" s="3" t="str">
        <f t="shared" si="119"/>
        <v>Saturday</v>
      </c>
      <c r="R588" s="3" t="str">
        <f t="shared" si="113"/>
        <v/>
      </c>
      <c r="S588" s="3" t="str">
        <f t="shared" si="114"/>
        <v>N</v>
      </c>
      <c r="U588" s="5">
        <v>43951</v>
      </c>
    </row>
    <row r="589" spans="7:21" x14ac:dyDescent="0.2">
      <c r="G589" s="2">
        <f t="shared" si="115"/>
        <v>43688</v>
      </c>
      <c r="H589" s="3" t="str">
        <f t="shared" si="116"/>
        <v>Sunday</v>
      </c>
      <c r="I589" s="3" t="str">
        <f t="shared" si="111"/>
        <v/>
      </c>
      <c r="J589" s="3" t="str">
        <f t="shared" si="112"/>
        <v/>
      </c>
      <c r="K589" s="3" t="str">
        <f t="shared" si="117"/>
        <v>N</v>
      </c>
      <c r="M589" s="5">
        <v>43957</v>
      </c>
      <c r="P589" s="2">
        <f t="shared" si="118"/>
        <v>43688</v>
      </c>
      <c r="Q589" s="3" t="str">
        <f t="shared" si="119"/>
        <v>Sunday</v>
      </c>
      <c r="R589" s="3" t="str">
        <f t="shared" si="113"/>
        <v/>
      </c>
      <c r="S589" s="3" t="str">
        <f t="shared" si="114"/>
        <v>N</v>
      </c>
      <c r="U589" s="5">
        <v>43952</v>
      </c>
    </row>
    <row r="590" spans="7:21" x14ac:dyDescent="0.2">
      <c r="G590" s="2">
        <f t="shared" si="115"/>
        <v>43689</v>
      </c>
      <c r="H590" s="3" t="str">
        <f t="shared" si="116"/>
        <v>Monday</v>
      </c>
      <c r="I590" s="3" t="str">
        <f t="shared" si="111"/>
        <v/>
      </c>
      <c r="J590" s="3" t="str">
        <f t="shared" si="112"/>
        <v/>
      </c>
      <c r="K590" s="3" t="str">
        <f t="shared" si="117"/>
        <v>Y</v>
      </c>
      <c r="M590" s="5">
        <v>43958</v>
      </c>
      <c r="P590" s="2">
        <f t="shared" si="118"/>
        <v>43689</v>
      </c>
      <c r="Q590" s="3" t="str">
        <f t="shared" si="119"/>
        <v>Monday</v>
      </c>
      <c r="R590" s="3" t="str">
        <f t="shared" si="113"/>
        <v/>
      </c>
      <c r="S590" s="3" t="str">
        <f t="shared" si="114"/>
        <v>Y</v>
      </c>
      <c r="U590" s="5">
        <v>43955</v>
      </c>
    </row>
    <row r="591" spans="7:21" x14ac:dyDescent="0.2">
      <c r="G591" s="2">
        <f t="shared" si="115"/>
        <v>43690</v>
      </c>
      <c r="H591" s="3" t="str">
        <f t="shared" si="116"/>
        <v>Tuesday</v>
      </c>
      <c r="I591" s="3" t="str">
        <f t="shared" si="111"/>
        <v/>
      </c>
      <c r="J591" s="3" t="str">
        <f t="shared" si="112"/>
        <v/>
      </c>
      <c r="K591" s="3" t="str">
        <f t="shared" si="117"/>
        <v>Y</v>
      </c>
      <c r="M591" s="5">
        <v>43959</v>
      </c>
      <c r="P591" s="2">
        <f t="shared" si="118"/>
        <v>43690</v>
      </c>
      <c r="Q591" s="3" t="str">
        <f t="shared" si="119"/>
        <v>Tuesday</v>
      </c>
      <c r="R591" s="3" t="str">
        <f t="shared" si="113"/>
        <v/>
      </c>
      <c r="S591" s="3" t="str">
        <f t="shared" si="114"/>
        <v>Y</v>
      </c>
      <c r="U591" s="5">
        <v>43956</v>
      </c>
    </row>
    <row r="592" spans="7:21" x14ac:dyDescent="0.2">
      <c r="G592" s="2">
        <f t="shared" si="115"/>
        <v>43691</v>
      </c>
      <c r="H592" s="3" t="str">
        <f t="shared" si="116"/>
        <v>Wednesday</v>
      </c>
      <c r="I592" s="3" t="str">
        <f t="shared" si="111"/>
        <v/>
      </c>
      <c r="J592" s="3" t="str">
        <f t="shared" si="112"/>
        <v/>
      </c>
      <c r="K592" s="3" t="str">
        <f t="shared" si="117"/>
        <v>Y</v>
      </c>
      <c r="M592" s="5">
        <v>43962</v>
      </c>
      <c r="P592" s="2">
        <f t="shared" si="118"/>
        <v>43691</v>
      </c>
      <c r="Q592" s="3" t="str">
        <f t="shared" si="119"/>
        <v>Wednesday</v>
      </c>
      <c r="R592" s="3" t="str">
        <f t="shared" si="113"/>
        <v/>
      </c>
      <c r="S592" s="3" t="str">
        <f t="shared" si="114"/>
        <v>Y</v>
      </c>
      <c r="U592" s="5">
        <v>43957</v>
      </c>
    </row>
    <row r="593" spans="7:21" x14ac:dyDescent="0.2">
      <c r="G593" s="2">
        <f t="shared" si="115"/>
        <v>43692</v>
      </c>
      <c r="H593" s="3" t="str">
        <f t="shared" si="116"/>
        <v>Thursday</v>
      </c>
      <c r="I593" s="3" t="str">
        <f t="shared" si="111"/>
        <v/>
      </c>
      <c r="J593" s="3" t="str">
        <f t="shared" si="112"/>
        <v/>
      </c>
      <c r="K593" s="3" t="str">
        <f t="shared" si="117"/>
        <v>Y</v>
      </c>
      <c r="M593" s="5">
        <v>43963</v>
      </c>
      <c r="P593" s="2">
        <f t="shared" si="118"/>
        <v>43692</v>
      </c>
      <c r="Q593" s="3" t="str">
        <f t="shared" si="119"/>
        <v>Thursday</v>
      </c>
      <c r="R593" s="3" t="str">
        <f t="shared" si="113"/>
        <v/>
      </c>
      <c r="S593" s="3" t="str">
        <f t="shared" si="114"/>
        <v>Y</v>
      </c>
      <c r="U593" s="5">
        <v>43958</v>
      </c>
    </row>
    <row r="594" spans="7:21" x14ac:dyDescent="0.2">
      <c r="G594" s="2">
        <f t="shared" si="115"/>
        <v>43693</v>
      </c>
      <c r="H594" s="3" t="str">
        <f t="shared" si="116"/>
        <v>Friday</v>
      </c>
      <c r="I594" s="3" t="str">
        <f t="shared" si="111"/>
        <v/>
      </c>
      <c r="J594" s="3" t="str">
        <f t="shared" si="112"/>
        <v/>
      </c>
      <c r="K594" s="3" t="str">
        <f t="shared" si="117"/>
        <v>Y</v>
      </c>
      <c r="M594" s="5">
        <v>43964</v>
      </c>
      <c r="P594" s="2">
        <f t="shared" si="118"/>
        <v>43693</v>
      </c>
      <c r="Q594" s="3" t="str">
        <f t="shared" si="119"/>
        <v>Friday</v>
      </c>
      <c r="R594" s="3" t="str">
        <f t="shared" si="113"/>
        <v/>
      </c>
      <c r="S594" s="3" t="str">
        <f t="shared" si="114"/>
        <v>Y</v>
      </c>
      <c r="U594" s="5">
        <v>43959</v>
      </c>
    </row>
    <row r="595" spans="7:21" x14ac:dyDescent="0.2">
      <c r="G595" s="2">
        <f t="shared" si="115"/>
        <v>43694</v>
      </c>
      <c r="H595" s="3" t="str">
        <f t="shared" si="116"/>
        <v>Saturday</v>
      </c>
      <c r="I595" s="3" t="str">
        <f t="shared" si="111"/>
        <v/>
      </c>
      <c r="J595" s="3" t="str">
        <f t="shared" si="112"/>
        <v/>
      </c>
      <c r="K595" s="3" t="str">
        <f t="shared" si="117"/>
        <v>N</v>
      </c>
      <c r="M595" s="5">
        <v>43965</v>
      </c>
      <c r="P595" s="2">
        <f t="shared" si="118"/>
        <v>43694</v>
      </c>
      <c r="Q595" s="3" t="str">
        <f t="shared" si="119"/>
        <v>Saturday</v>
      </c>
      <c r="R595" s="3" t="str">
        <f t="shared" si="113"/>
        <v/>
      </c>
      <c r="S595" s="3" t="str">
        <f t="shared" si="114"/>
        <v>N</v>
      </c>
      <c r="U595" s="5">
        <v>43962</v>
      </c>
    </row>
    <row r="596" spans="7:21" x14ac:dyDescent="0.2">
      <c r="G596" s="2">
        <f t="shared" si="115"/>
        <v>43695</v>
      </c>
      <c r="H596" s="3" t="str">
        <f t="shared" si="116"/>
        <v>Sunday</v>
      </c>
      <c r="I596" s="3" t="str">
        <f t="shared" si="111"/>
        <v/>
      </c>
      <c r="J596" s="3" t="str">
        <f t="shared" si="112"/>
        <v/>
      </c>
      <c r="K596" s="3" t="str">
        <f t="shared" si="117"/>
        <v>N</v>
      </c>
      <c r="M596" s="5">
        <v>43966</v>
      </c>
      <c r="P596" s="2">
        <f t="shared" si="118"/>
        <v>43695</v>
      </c>
      <c r="Q596" s="3" t="str">
        <f t="shared" si="119"/>
        <v>Sunday</v>
      </c>
      <c r="R596" s="3" t="str">
        <f t="shared" si="113"/>
        <v/>
      </c>
      <c r="S596" s="3" t="str">
        <f t="shared" si="114"/>
        <v>N</v>
      </c>
      <c r="U596" s="5">
        <v>43963</v>
      </c>
    </row>
    <row r="597" spans="7:21" x14ac:dyDescent="0.2">
      <c r="G597" s="2">
        <f t="shared" si="115"/>
        <v>43696</v>
      </c>
      <c r="H597" s="3" t="str">
        <f t="shared" si="116"/>
        <v>Monday</v>
      </c>
      <c r="I597" s="3" t="str">
        <f t="shared" si="111"/>
        <v/>
      </c>
      <c r="J597" s="3" t="str">
        <f t="shared" si="112"/>
        <v/>
      </c>
      <c r="K597" s="3" t="str">
        <f t="shared" si="117"/>
        <v>Y</v>
      </c>
      <c r="M597" s="5">
        <v>43969</v>
      </c>
      <c r="P597" s="2">
        <f t="shared" si="118"/>
        <v>43696</v>
      </c>
      <c r="Q597" s="3" t="str">
        <f t="shared" si="119"/>
        <v>Monday</v>
      </c>
      <c r="R597" s="3" t="str">
        <f t="shared" si="113"/>
        <v/>
      </c>
      <c r="S597" s="3" t="str">
        <f t="shared" si="114"/>
        <v>Y</v>
      </c>
      <c r="U597" s="5">
        <v>43964</v>
      </c>
    </row>
    <row r="598" spans="7:21" x14ac:dyDescent="0.2">
      <c r="G598" s="2">
        <f t="shared" si="115"/>
        <v>43697</v>
      </c>
      <c r="H598" s="3" t="str">
        <f t="shared" si="116"/>
        <v>Tuesday</v>
      </c>
      <c r="I598" s="3" t="str">
        <f t="shared" si="111"/>
        <v/>
      </c>
      <c r="J598" s="3" t="str">
        <f t="shared" si="112"/>
        <v/>
      </c>
      <c r="K598" s="3" t="str">
        <f t="shared" si="117"/>
        <v>Y</v>
      </c>
      <c r="M598" s="5">
        <v>43970</v>
      </c>
      <c r="P598" s="2">
        <f t="shared" si="118"/>
        <v>43697</v>
      </c>
      <c r="Q598" s="3" t="str">
        <f t="shared" si="119"/>
        <v>Tuesday</v>
      </c>
      <c r="R598" s="3" t="str">
        <f t="shared" si="113"/>
        <v/>
      </c>
      <c r="S598" s="3" t="str">
        <f t="shared" si="114"/>
        <v>Y</v>
      </c>
      <c r="U598" s="5">
        <v>43965</v>
      </c>
    </row>
    <row r="599" spans="7:21" x14ac:dyDescent="0.2">
      <c r="G599" s="2">
        <f t="shared" si="115"/>
        <v>43698</v>
      </c>
      <c r="H599" s="3" t="str">
        <f t="shared" si="116"/>
        <v>Wednesday</v>
      </c>
      <c r="I599" s="3" t="str">
        <f t="shared" si="111"/>
        <v/>
      </c>
      <c r="J599" s="3" t="str">
        <f t="shared" si="112"/>
        <v/>
      </c>
      <c r="K599" s="3" t="str">
        <f t="shared" si="117"/>
        <v>Y</v>
      </c>
      <c r="M599" s="5">
        <v>43971</v>
      </c>
      <c r="P599" s="2">
        <f t="shared" si="118"/>
        <v>43698</v>
      </c>
      <c r="Q599" s="3" t="str">
        <f t="shared" si="119"/>
        <v>Wednesday</v>
      </c>
      <c r="R599" s="3" t="str">
        <f t="shared" si="113"/>
        <v/>
      </c>
      <c r="S599" s="3" t="str">
        <f t="shared" si="114"/>
        <v>Y</v>
      </c>
      <c r="U599" s="5">
        <v>43966</v>
      </c>
    </row>
    <row r="600" spans="7:21" x14ac:dyDescent="0.2">
      <c r="G600" s="2">
        <f t="shared" si="115"/>
        <v>43699</v>
      </c>
      <c r="H600" s="3" t="str">
        <f t="shared" si="116"/>
        <v>Thursday</v>
      </c>
      <c r="I600" s="3" t="str">
        <f t="shared" si="111"/>
        <v/>
      </c>
      <c r="J600" s="3" t="str">
        <f t="shared" si="112"/>
        <v/>
      </c>
      <c r="K600" s="3" t="str">
        <f t="shared" si="117"/>
        <v>Y</v>
      </c>
      <c r="M600" s="5">
        <v>43972</v>
      </c>
      <c r="P600" s="2">
        <f t="shared" si="118"/>
        <v>43699</v>
      </c>
      <c r="Q600" s="3" t="str">
        <f t="shared" si="119"/>
        <v>Thursday</v>
      </c>
      <c r="R600" s="3" t="str">
        <f t="shared" si="113"/>
        <v/>
      </c>
      <c r="S600" s="3" t="str">
        <f t="shared" si="114"/>
        <v>Y</v>
      </c>
      <c r="U600" s="5">
        <v>43969</v>
      </c>
    </row>
    <row r="601" spans="7:21" x14ac:dyDescent="0.2">
      <c r="G601" s="2">
        <f t="shared" si="115"/>
        <v>43700</v>
      </c>
      <c r="H601" s="3" t="str">
        <f t="shared" si="116"/>
        <v>Friday</v>
      </c>
      <c r="I601" s="3" t="str">
        <f t="shared" si="111"/>
        <v/>
      </c>
      <c r="J601" s="3" t="str">
        <f t="shared" si="112"/>
        <v/>
      </c>
      <c r="K601" s="3" t="str">
        <f t="shared" si="117"/>
        <v>Y</v>
      </c>
      <c r="M601" s="5">
        <v>43973</v>
      </c>
      <c r="P601" s="2">
        <f t="shared" si="118"/>
        <v>43700</v>
      </c>
      <c r="Q601" s="3" t="str">
        <f t="shared" si="119"/>
        <v>Friday</v>
      </c>
      <c r="R601" s="3" t="str">
        <f t="shared" si="113"/>
        <v/>
      </c>
      <c r="S601" s="3" t="str">
        <f t="shared" si="114"/>
        <v>Y</v>
      </c>
      <c r="U601" s="5">
        <v>43970</v>
      </c>
    </row>
    <row r="602" spans="7:21" x14ac:dyDescent="0.2">
      <c r="G602" s="2">
        <f t="shared" si="115"/>
        <v>43701</v>
      </c>
      <c r="H602" s="3" t="str">
        <f t="shared" si="116"/>
        <v>Saturday</v>
      </c>
      <c r="I602" s="3" t="str">
        <f t="shared" si="111"/>
        <v/>
      </c>
      <c r="J602" s="3" t="str">
        <f t="shared" si="112"/>
        <v/>
      </c>
      <c r="K602" s="3" t="str">
        <f t="shared" si="117"/>
        <v>N</v>
      </c>
      <c r="M602" s="5">
        <v>43976</v>
      </c>
      <c r="P602" s="2">
        <f t="shared" si="118"/>
        <v>43701</v>
      </c>
      <c r="Q602" s="3" t="str">
        <f t="shared" si="119"/>
        <v>Saturday</v>
      </c>
      <c r="R602" s="3" t="str">
        <f t="shared" si="113"/>
        <v/>
      </c>
      <c r="S602" s="3" t="str">
        <f t="shared" si="114"/>
        <v>N</v>
      </c>
      <c r="U602" s="5">
        <v>43971</v>
      </c>
    </row>
    <row r="603" spans="7:21" x14ac:dyDescent="0.2">
      <c r="G603" s="2">
        <f t="shared" si="115"/>
        <v>43702</v>
      </c>
      <c r="H603" s="3" t="str">
        <f t="shared" si="116"/>
        <v>Sunday</v>
      </c>
      <c r="I603" s="3" t="str">
        <f t="shared" si="111"/>
        <v/>
      </c>
      <c r="J603" s="3" t="str">
        <f t="shared" si="112"/>
        <v/>
      </c>
      <c r="K603" s="3" t="str">
        <f t="shared" si="117"/>
        <v>N</v>
      </c>
      <c r="M603" s="5">
        <v>43977</v>
      </c>
      <c r="P603" s="2">
        <f t="shared" si="118"/>
        <v>43702</v>
      </c>
      <c r="Q603" s="3" t="str">
        <f t="shared" si="119"/>
        <v>Sunday</v>
      </c>
      <c r="R603" s="3" t="str">
        <f t="shared" si="113"/>
        <v/>
      </c>
      <c r="S603" s="3" t="str">
        <f t="shared" si="114"/>
        <v>N</v>
      </c>
      <c r="U603" s="5">
        <v>43972</v>
      </c>
    </row>
    <row r="604" spans="7:21" x14ac:dyDescent="0.2">
      <c r="G604" s="2">
        <f t="shared" si="115"/>
        <v>43703</v>
      </c>
      <c r="H604" s="3" t="str">
        <f t="shared" si="116"/>
        <v>Monday</v>
      </c>
      <c r="I604" s="3" t="str">
        <f t="shared" si="111"/>
        <v/>
      </c>
      <c r="J604" s="3" t="str">
        <f t="shared" si="112"/>
        <v/>
      </c>
      <c r="K604" s="3" t="str">
        <f t="shared" si="117"/>
        <v>Y</v>
      </c>
      <c r="M604" s="5">
        <v>43978</v>
      </c>
      <c r="P604" s="2">
        <f t="shared" si="118"/>
        <v>43703</v>
      </c>
      <c r="Q604" s="3" t="str">
        <f t="shared" si="119"/>
        <v>Monday</v>
      </c>
      <c r="R604" s="3" t="str">
        <f t="shared" si="113"/>
        <v/>
      </c>
      <c r="S604" s="3" t="str">
        <f t="shared" si="114"/>
        <v>Y</v>
      </c>
      <c r="U604" s="5">
        <v>43973</v>
      </c>
    </row>
    <row r="605" spans="7:21" x14ac:dyDescent="0.2">
      <c r="G605" s="2">
        <f t="shared" si="115"/>
        <v>43704</v>
      </c>
      <c r="H605" s="3" t="str">
        <f t="shared" si="116"/>
        <v>Tuesday</v>
      </c>
      <c r="I605" s="3" t="str">
        <f t="shared" si="111"/>
        <v/>
      </c>
      <c r="J605" s="3" t="str">
        <f t="shared" si="112"/>
        <v/>
      </c>
      <c r="K605" s="3" t="str">
        <f t="shared" si="117"/>
        <v>Y</v>
      </c>
      <c r="M605" s="5">
        <v>43979</v>
      </c>
      <c r="P605" s="2">
        <f t="shared" si="118"/>
        <v>43704</v>
      </c>
      <c r="Q605" s="3" t="str">
        <f t="shared" si="119"/>
        <v>Tuesday</v>
      </c>
      <c r="R605" s="3" t="str">
        <f t="shared" si="113"/>
        <v/>
      </c>
      <c r="S605" s="3" t="str">
        <f t="shared" si="114"/>
        <v>Y</v>
      </c>
      <c r="U605" s="5">
        <v>43976</v>
      </c>
    </row>
    <row r="606" spans="7:21" x14ac:dyDescent="0.2">
      <c r="G606" s="2">
        <f t="shared" si="115"/>
        <v>43705</v>
      </c>
      <c r="H606" s="3" t="str">
        <f t="shared" si="116"/>
        <v>Wednesday</v>
      </c>
      <c r="I606" s="3" t="str">
        <f t="shared" si="111"/>
        <v/>
      </c>
      <c r="J606" s="3" t="str">
        <f t="shared" si="112"/>
        <v/>
      </c>
      <c r="K606" s="3" t="str">
        <f t="shared" si="117"/>
        <v>Y</v>
      </c>
      <c r="M606" s="5">
        <v>43980</v>
      </c>
      <c r="P606" s="2">
        <f t="shared" si="118"/>
        <v>43705</v>
      </c>
      <c r="Q606" s="3" t="str">
        <f t="shared" si="119"/>
        <v>Wednesday</v>
      </c>
      <c r="R606" s="3" t="str">
        <f t="shared" si="113"/>
        <v/>
      </c>
      <c r="S606" s="3" t="str">
        <f t="shared" si="114"/>
        <v>Y</v>
      </c>
      <c r="U606" s="5">
        <v>43977</v>
      </c>
    </row>
    <row r="607" spans="7:21" x14ac:dyDescent="0.2">
      <c r="G607" s="2">
        <f t="shared" si="115"/>
        <v>43706</v>
      </c>
      <c r="H607" s="3" t="str">
        <f t="shared" si="116"/>
        <v>Thursday</v>
      </c>
      <c r="I607" s="3" t="str">
        <f t="shared" si="111"/>
        <v/>
      </c>
      <c r="J607" s="3" t="str">
        <f t="shared" si="112"/>
        <v/>
      </c>
      <c r="K607" s="3" t="str">
        <f t="shared" si="117"/>
        <v>Y</v>
      </c>
      <c r="M607" s="5">
        <v>43983</v>
      </c>
      <c r="P607" s="2">
        <f t="shared" si="118"/>
        <v>43706</v>
      </c>
      <c r="Q607" s="3" t="str">
        <f t="shared" si="119"/>
        <v>Thursday</v>
      </c>
      <c r="R607" s="3" t="str">
        <f t="shared" si="113"/>
        <v/>
      </c>
      <c r="S607" s="3" t="str">
        <f t="shared" si="114"/>
        <v>Y</v>
      </c>
      <c r="U607" s="5">
        <v>43978</v>
      </c>
    </row>
    <row r="608" spans="7:21" x14ac:dyDescent="0.2">
      <c r="G608" s="2">
        <f t="shared" si="115"/>
        <v>43707</v>
      </c>
      <c r="H608" s="3" t="str">
        <f t="shared" si="116"/>
        <v>Friday</v>
      </c>
      <c r="I608" s="3" t="str">
        <f t="shared" si="111"/>
        <v/>
      </c>
      <c r="J608" s="3" t="str">
        <f t="shared" si="112"/>
        <v/>
      </c>
      <c r="K608" s="3" t="str">
        <f t="shared" si="117"/>
        <v>Y</v>
      </c>
      <c r="M608" s="5">
        <v>43984</v>
      </c>
      <c r="P608" s="2">
        <f t="shared" si="118"/>
        <v>43707</v>
      </c>
      <c r="Q608" s="3" t="str">
        <f t="shared" si="119"/>
        <v>Friday</v>
      </c>
      <c r="R608" s="3" t="str">
        <f t="shared" si="113"/>
        <v/>
      </c>
      <c r="S608" s="3" t="str">
        <f t="shared" si="114"/>
        <v>Y</v>
      </c>
      <c r="U608" s="5">
        <v>43979</v>
      </c>
    </row>
    <row r="609" spans="7:21" x14ac:dyDescent="0.2">
      <c r="G609" s="2">
        <f t="shared" si="115"/>
        <v>43708</v>
      </c>
      <c r="H609" s="3" t="str">
        <f t="shared" si="116"/>
        <v>Saturday</v>
      </c>
      <c r="I609" s="3" t="str">
        <f t="shared" si="111"/>
        <v/>
      </c>
      <c r="J609" s="3" t="str">
        <f t="shared" si="112"/>
        <v/>
      </c>
      <c r="K609" s="3" t="str">
        <f t="shared" si="117"/>
        <v>N</v>
      </c>
      <c r="M609" s="5">
        <v>43985</v>
      </c>
      <c r="P609" s="2">
        <f t="shared" si="118"/>
        <v>43708</v>
      </c>
      <c r="Q609" s="3" t="str">
        <f t="shared" si="119"/>
        <v>Saturday</v>
      </c>
      <c r="R609" s="3" t="str">
        <f t="shared" si="113"/>
        <v/>
      </c>
      <c r="S609" s="3" t="str">
        <f t="shared" si="114"/>
        <v>N</v>
      </c>
      <c r="U609" s="5">
        <v>43980</v>
      </c>
    </row>
    <row r="610" spans="7:21" x14ac:dyDescent="0.2">
      <c r="G610" s="2">
        <f t="shared" si="115"/>
        <v>43709</v>
      </c>
      <c r="H610" s="3" t="str">
        <f t="shared" si="116"/>
        <v>Sunday</v>
      </c>
      <c r="I610" s="3" t="str">
        <f t="shared" si="111"/>
        <v/>
      </c>
      <c r="J610" s="3" t="str">
        <f t="shared" si="112"/>
        <v/>
      </c>
      <c r="K610" s="3" t="str">
        <f t="shared" si="117"/>
        <v>N</v>
      </c>
      <c r="M610" s="5">
        <v>43986</v>
      </c>
      <c r="P610" s="2">
        <f t="shared" si="118"/>
        <v>43709</v>
      </c>
      <c r="Q610" s="3" t="str">
        <f t="shared" si="119"/>
        <v>Sunday</v>
      </c>
      <c r="R610" s="3" t="str">
        <f t="shared" si="113"/>
        <v/>
      </c>
      <c r="S610" s="3" t="str">
        <f t="shared" si="114"/>
        <v>N</v>
      </c>
      <c r="U610" s="5">
        <v>43983</v>
      </c>
    </row>
    <row r="611" spans="7:21" x14ac:dyDescent="0.2">
      <c r="G611" s="2">
        <f t="shared" si="115"/>
        <v>43710</v>
      </c>
      <c r="H611" s="3" t="str">
        <f t="shared" si="116"/>
        <v>Monday</v>
      </c>
      <c r="I611" s="3" t="str">
        <f t="shared" si="111"/>
        <v/>
      </c>
      <c r="J611" s="3" t="str">
        <f t="shared" si="112"/>
        <v/>
      </c>
      <c r="K611" s="3" t="str">
        <f t="shared" si="117"/>
        <v>Y</v>
      </c>
      <c r="M611" s="5">
        <v>43987</v>
      </c>
      <c r="P611" s="2">
        <f t="shared" si="118"/>
        <v>43710</v>
      </c>
      <c r="Q611" s="3" t="str">
        <f t="shared" si="119"/>
        <v>Monday</v>
      </c>
      <c r="R611" s="3" t="str">
        <f t="shared" si="113"/>
        <v/>
      </c>
      <c r="S611" s="3" t="str">
        <f t="shared" si="114"/>
        <v>Y</v>
      </c>
      <c r="U611" s="5">
        <v>43984</v>
      </c>
    </row>
    <row r="612" spans="7:21" x14ac:dyDescent="0.2">
      <c r="G612" s="2">
        <f t="shared" si="115"/>
        <v>43711</v>
      </c>
      <c r="H612" s="3" t="str">
        <f t="shared" si="116"/>
        <v>Tuesday</v>
      </c>
      <c r="I612" s="3" t="str">
        <f t="shared" si="111"/>
        <v/>
      </c>
      <c r="J612" s="3" t="str">
        <f t="shared" si="112"/>
        <v/>
      </c>
      <c r="K612" s="3" t="str">
        <f t="shared" si="117"/>
        <v>Y</v>
      </c>
      <c r="M612" s="5">
        <v>43991</v>
      </c>
      <c r="P612" s="2">
        <f t="shared" si="118"/>
        <v>43711</v>
      </c>
      <c r="Q612" s="3" t="str">
        <f t="shared" si="119"/>
        <v>Tuesday</v>
      </c>
      <c r="R612" s="3" t="str">
        <f t="shared" si="113"/>
        <v/>
      </c>
      <c r="S612" s="3" t="str">
        <f t="shared" si="114"/>
        <v>Y</v>
      </c>
      <c r="U612" s="5">
        <v>43985</v>
      </c>
    </row>
    <row r="613" spans="7:21" x14ac:dyDescent="0.2">
      <c r="G613" s="2">
        <f t="shared" si="115"/>
        <v>43712</v>
      </c>
      <c r="H613" s="3" t="str">
        <f t="shared" si="116"/>
        <v>Wednesday</v>
      </c>
      <c r="I613" s="3" t="str">
        <f t="shared" si="111"/>
        <v/>
      </c>
      <c r="J613" s="3" t="str">
        <f t="shared" si="112"/>
        <v/>
      </c>
      <c r="K613" s="3" t="str">
        <f t="shared" si="117"/>
        <v>Y</v>
      </c>
      <c r="M613" s="5">
        <v>43992</v>
      </c>
      <c r="P613" s="2">
        <f t="shared" si="118"/>
        <v>43712</v>
      </c>
      <c r="Q613" s="3" t="str">
        <f t="shared" si="119"/>
        <v>Wednesday</v>
      </c>
      <c r="R613" s="3" t="str">
        <f t="shared" si="113"/>
        <v/>
      </c>
      <c r="S613" s="3" t="str">
        <f t="shared" si="114"/>
        <v>Y</v>
      </c>
      <c r="U613" s="5">
        <v>43986</v>
      </c>
    </row>
    <row r="614" spans="7:21" x14ac:dyDescent="0.2">
      <c r="G614" s="2">
        <f t="shared" si="115"/>
        <v>43713</v>
      </c>
      <c r="H614" s="3" t="str">
        <f t="shared" si="116"/>
        <v>Thursday</v>
      </c>
      <c r="I614" s="3" t="str">
        <f t="shared" si="111"/>
        <v/>
      </c>
      <c r="J614" s="3" t="str">
        <f t="shared" si="112"/>
        <v/>
      </c>
      <c r="K614" s="3" t="str">
        <f t="shared" si="117"/>
        <v>Y</v>
      </c>
      <c r="M614" s="5">
        <v>43993</v>
      </c>
      <c r="P614" s="2">
        <f t="shared" si="118"/>
        <v>43713</v>
      </c>
      <c r="Q614" s="3" t="str">
        <f t="shared" si="119"/>
        <v>Thursday</v>
      </c>
      <c r="R614" s="3" t="str">
        <f t="shared" si="113"/>
        <v/>
      </c>
      <c r="S614" s="3" t="str">
        <f t="shared" si="114"/>
        <v>Y</v>
      </c>
      <c r="U614" s="5">
        <v>43987</v>
      </c>
    </row>
    <row r="615" spans="7:21" x14ac:dyDescent="0.2">
      <c r="G615" s="2">
        <f t="shared" si="115"/>
        <v>43714</v>
      </c>
      <c r="H615" s="3" t="str">
        <f t="shared" si="116"/>
        <v>Friday</v>
      </c>
      <c r="I615" s="3" t="str">
        <f t="shared" si="111"/>
        <v/>
      </c>
      <c r="J615" s="3" t="str">
        <f t="shared" si="112"/>
        <v/>
      </c>
      <c r="K615" s="3" t="str">
        <f t="shared" si="117"/>
        <v>Y</v>
      </c>
      <c r="M615" s="5">
        <v>43994</v>
      </c>
      <c r="P615" s="2">
        <f t="shared" si="118"/>
        <v>43714</v>
      </c>
      <c r="Q615" s="3" t="str">
        <f t="shared" si="119"/>
        <v>Friday</v>
      </c>
      <c r="R615" s="3" t="str">
        <f t="shared" si="113"/>
        <v/>
      </c>
      <c r="S615" s="3" t="str">
        <f t="shared" si="114"/>
        <v>Y</v>
      </c>
      <c r="U615" s="5">
        <v>43991</v>
      </c>
    </row>
    <row r="616" spans="7:21" x14ac:dyDescent="0.2">
      <c r="G616" s="2">
        <f t="shared" si="115"/>
        <v>43715</v>
      </c>
      <c r="H616" s="3" t="str">
        <f t="shared" si="116"/>
        <v>Saturday</v>
      </c>
      <c r="I616" s="3" t="str">
        <f t="shared" si="111"/>
        <v/>
      </c>
      <c r="J616" s="3" t="str">
        <f t="shared" si="112"/>
        <v/>
      </c>
      <c r="K616" s="3" t="str">
        <f t="shared" si="117"/>
        <v>N</v>
      </c>
      <c r="M616" s="5">
        <v>43997</v>
      </c>
      <c r="P616" s="2">
        <f t="shared" si="118"/>
        <v>43715</v>
      </c>
      <c r="Q616" s="3" t="str">
        <f t="shared" si="119"/>
        <v>Saturday</v>
      </c>
      <c r="R616" s="3" t="str">
        <f t="shared" si="113"/>
        <v/>
      </c>
      <c r="S616" s="3" t="str">
        <f t="shared" si="114"/>
        <v>N</v>
      </c>
      <c r="U616" s="5">
        <v>43992</v>
      </c>
    </row>
    <row r="617" spans="7:21" x14ac:dyDescent="0.2">
      <c r="G617" s="2">
        <f t="shared" si="115"/>
        <v>43716</v>
      </c>
      <c r="H617" s="3" t="str">
        <f t="shared" si="116"/>
        <v>Sunday</v>
      </c>
      <c r="I617" s="3" t="str">
        <f t="shared" si="111"/>
        <v/>
      </c>
      <c r="J617" s="3" t="str">
        <f t="shared" si="112"/>
        <v/>
      </c>
      <c r="K617" s="3" t="str">
        <f t="shared" si="117"/>
        <v>N</v>
      </c>
      <c r="M617" s="5">
        <v>43998</v>
      </c>
      <c r="P617" s="2">
        <f t="shared" si="118"/>
        <v>43716</v>
      </c>
      <c r="Q617" s="3" t="str">
        <f t="shared" si="119"/>
        <v>Sunday</v>
      </c>
      <c r="R617" s="3" t="str">
        <f t="shared" si="113"/>
        <v/>
      </c>
      <c r="S617" s="3" t="str">
        <f t="shared" si="114"/>
        <v>N</v>
      </c>
      <c r="U617" s="5">
        <v>43993</v>
      </c>
    </row>
    <row r="618" spans="7:21" x14ac:dyDescent="0.2">
      <c r="G618" s="2">
        <f t="shared" si="115"/>
        <v>43717</v>
      </c>
      <c r="H618" s="3" t="str">
        <f t="shared" si="116"/>
        <v>Monday</v>
      </c>
      <c r="I618" s="3" t="str">
        <f t="shared" si="111"/>
        <v/>
      </c>
      <c r="J618" s="3" t="str">
        <f t="shared" si="112"/>
        <v/>
      </c>
      <c r="K618" s="3" t="str">
        <f t="shared" si="117"/>
        <v>Y</v>
      </c>
      <c r="M618" s="5">
        <v>43999</v>
      </c>
      <c r="P618" s="2">
        <f t="shared" si="118"/>
        <v>43717</v>
      </c>
      <c r="Q618" s="3" t="str">
        <f t="shared" si="119"/>
        <v>Monday</v>
      </c>
      <c r="R618" s="3" t="str">
        <f t="shared" si="113"/>
        <v/>
      </c>
      <c r="S618" s="3" t="str">
        <f t="shared" si="114"/>
        <v>Y</v>
      </c>
      <c r="U618" s="5">
        <v>43994</v>
      </c>
    </row>
    <row r="619" spans="7:21" x14ac:dyDescent="0.2">
      <c r="G619" s="2">
        <f t="shared" si="115"/>
        <v>43718</v>
      </c>
      <c r="H619" s="3" t="str">
        <f t="shared" si="116"/>
        <v>Tuesday</v>
      </c>
      <c r="I619" s="3" t="str">
        <f t="shared" si="111"/>
        <v/>
      </c>
      <c r="J619" s="3" t="str">
        <f t="shared" si="112"/>
        <v/>
      </c>
      <c r="K619" s="3" t="str">
        <f t="shared" si="117"/>
        <v>Y</v>
      </c>
      <c r="M619" s="5">
        <v>44000</v>
      </c>
      <c r="P619" s="2">
        <f t="shared" si="118"/>
        <v>43718</v>
      </c>
      <c r="Q619" s="3" t="str">
        <f t="shared" si="119"/>
        <v>Tuesday</v>
      </c>
      <c r="R619" s="3" t="str">
        <f t="shared" si="113"/>
        <v/>
      </c>
      <c r="S619" s="3" t="str">
        <f t="shared" si="114"/>
        <v>Y</v>
      </c>
      <c r="U619" s="5">
        <v>43997</v>
      </c>
    </row>
    <row r="620" spans="7:21" x14ac:dyDescent="0.2">
      <c r="G620" s="2">
        <f t="shared" si="115"/>
        <v>43719</v>
      </c>
      <c r="H620" s="3" t="str">
        <f t="shared" si="116"/>
        <v>Wednesday</v>
      </c>
      <c r="I620" s="3" t="str">
        <f t="shared" si="111"/>
        <v/>
      </c>
      <c r="J620" s="3" t="str">
        <f t="shared" si="112"/>
        <v/>
      </c>
      <c r="K620" s="3" t="str">
        <f t="shared" si="117"/>
        <v>Y</v>
      </c>
      <c r="M620" s="5">
        <v>44001</v>
      </c>
      <c r="P620" s="2">
        <f t="shared" si="118"/>
        <v>43719</v>
      </c>
      <c r="Q620" s="3" t="str">
        <f t="shared" si="119"/>
        <v>Wednesday</v>
      </c>
      <c r="R620" s="3" t="str">
        <f t="shared" si="113"/>
        <v/>
      </c>
      <c r="S620" s="3" t="str">
        <f t="shared" si="114"/>
        <v>Y</v>
      </c>
      <c r="U620" s="5">
        <v>43998</v>
      </c>
    </row>
    <row r="621" spans="7:21" x14ac:dyDescent="0.2">
      <c r="G621" s="2">
        <f t="shared" si="115"/>
        <v>43720</v>
      </c>
      <c r="H621" s="3" t="str">
        <f t="shared" si="116"/>
        <v>Thursday</v>
      </c>
      <c r="I621" s="3" t="str">
        <f t="shared" si="111"/>
        <v/>
      </c>
      <c r="J621" s="3" t="str">
        <f t="shared" si="112"/>
        <v/>
      </c>
      <c r="K621" s="3" t="str">
        <f t="shared" si="117"/>
        <v>Y</v>
      </c>
      <c r="M621" s="5">
        <v>44004</v>
      </c>
      <c r="P621" s="2">
        <f t="shared" si="118"/>
        <v>43720</v>
      </c>
      <c r="Q621" s="3" t="str">
        <f t="shared" si="119"/>
        <v>Thursday</v>
      </c>
      <c r="R621" s="3" t="str">
        <f t="shared" si="113"/>
        <v/>
      </c>
      <c r="S621" s="3" t="str">
        <f t="shared" si="114"/>
        <v>Y</v>
      </c>
      <c r="U621" s="5">
        <v>43999</v>
      </c>
    </row>
    <row r="622" spans="7:21" x14ac:dyDescent="0.2">
      <c r="G622" s="2">
        <f t="shared" si="115"/>
        <v>43721</v>
      </c>
      <c r="H622" s="3" t="str">
        <f t="shared" si="116"/>
        <v>Friday</v>
      </c>
      <c r="I622" s="3" t="str">
        <f t="shared" si="111"/>
        <v/>
      </c>
      <c r="J622" s="3" t="str">
        <f t="shared" si="112"/>
        <v/>
      </c>
      <c r="K622" s="3" t="str">
        <f t="shared" si="117"/>
        <v>Y</v>
      </c>
      <c r="M622" s="5">
        <v>44005</v>
      </c>
      <c r="P622" s="2">
        <f t="shared" si="118"/>
        <v>43721</v>
      </c>
      <c r="Q622" s="3" t="str">
        <f t="shared" si="119"/>
        <v>Friday</v>
      </c>
      <c r="R622" s="3" t="str">
        <f t="shared" si="113"/>
        <v/>
      </c>
      <c r="S622" s="3" t="str">
        <f t="shared" si="114"/>
        <v>Y</v>
      </c>
      <c r="U622" s="5">
        <v>44000</v>
      </c>
    </row>
    <row r="623" spans="7:21" x14ac:dyDescent="0.2">
      <c r="G623" s="2">
        <f t="shared" si="115"/>
        <v>43722</v>
      </c>
      <c r="H623" s="3" t="str">
        <f t="shared" si="116"/>
        <v>Saturday</v>
      </c>
      <c r="I623" s="3" t="str">
        <f t="shared" si="111"/>
        <v/>
      </c>
      <c r="J623" s="3" t="str">
        <f t="shared" si="112"/>
        <v/>
      </c>
      <c r="K623" s="3" t="str">
        <f t="shared" si="117"/>
        <v>N</v>
      </c>
      <c r="M623" s="5">
        <v>44006</v>
      </c>
      <c r="P623" s="2">
        <f t="shared" si="118"/>
        <v>43722</v>
      </c>
      <c r="Q623" s="3" t="str">
        <f t="shared" si="119"/>
        <v>Saturday</v>
      </c>
      <c r="R623" s="3" t="str">
        <f t="shared" si="113"/>
        <v/>
      </c>
      <c r="S623" s="3" t="str">
        <f t="shared" si="114"/>
        <v>N</v>
      </c>
      <c r="U623" s="5">
        <v>44001</v>
      </c>
    </row>
    <row r="624" spans="7:21" x14ac:dyDescent="0.2">
      <c r="G624" s="2">
        <f t="shared" si="115"/>
        <v>43723</v>
      </c>
      <c r="H624" s="3" t="str">
        <f t="shared" si="116"/>
        <v>Sunday</v>
      </c>
      <c r="I624" s="3" t="str">
        <f t="shared" si="111"/>
        <v/>
      </c>
      <c r="J624" s="3" t="str">
        <f t="shared" si="112"/>
        <v/>
      </c>
      <c r="K624" s="3" t="str">
        <f t="shared" si="117"/>
        <v>N</v>
      </c>
      <c r="M624" s="5">
        <v>44007</v>
      </c>
      <c r="P624" s="2">
        <f t="shared" si="118"/>
        <v>43723</v>
      </c>
      <c r="Q624" s="3" t="str">
        <f t="shared" si="119"/>
        <v>Sunday</v>
      </c>
      <c r="R624" s="3" t="str">
        <f t="shared" si="113"/>
        <v/>
      </c>
      <c r="S624" s="3" t="str">
        <f t="shared" si="114"/>
        <v>N</v>
      </c>
      <c r="U624" s="5">
        <v>44004</v>
      </c>
    </row>
    <row r="625" spans="7:21" x14ac:dyDescent="0.2">
      <c r="G625" s="2">
        <f t="shared" si="115"/>
        <v>43724</v>
      </c>
      <c r="H625" s="3" t="str">
        <f t="shared" si="116"/>
        <v>Monday</v>
      </c>
      <c r="I625" s="3" t="str">
        <f t="shared" si="111"/>
        <v/>
      </c>
      <c r="J625" s="3" t="str">
        <f t="shared" si="112"/>
        <v/>
      </c>
      <c r="K625" s="3" t="str">
        <f t="shared" si="117"/>
        <v>Y</v>
      </c>
      <c r="M625" s="5">
        <v>44008</v>
      </c>
      <c r="P625" s="2">
        <f t="shared" si="118"/>
        <v>43724</v>
      </c>
      <c r="Q625" s="3" t="str">
        <f t="shared" si="119"/>
        <v>Monday</v>
      </c>
      <c r="R625" s="3" t="str">
        <f t="shared" si="113"/>
        <v/>
      </c>
      <c r="S625" s="3" t="str">
        <f t="shared" si="114"/>
        <v>Y</v>
      </c>
      <c r="U625" s="5">
        <v>44005</v>
      </c>
    </row>
    <row r="626" spans="7:21" x14ac:dyDescent="0.2">
      <c r="G626" s="2">
        <f t="shared" si="115"/>
        <v>43725</v>
      </c>
      <c r="H626" s="3" t="str">
        <f t="shared" si="116"/>
        <v>Tuesday</v>
      </c>
      <c r="I626" s="3" t="str">
        <f t="shared" si="111"/>
        <v/>
      </c>
      <c r="J626" s="3" t="str">
        <f t="shared" si="112"/>
        <v/>
      </c>
      <c r="K626" s="3" t="str">
        <f t="shared" si="117"/>
        <v>Y</v>
      </c>
      <c r="M626" s="5">
        <v>44011</v>
      </c>
      <c r="P626" s="2">
        <f t="shared" si="118"/>
        <v>43725</v>
      </c>
      <c r="Q626" s="3" t="str">
        <f t="shared" si="119"/>
        <v>Tuesday</v>
      </c>
      <c r="R626" s="3" t="str">
        <f t="shared" si="113"/>
        <v/>
      </c>
      <c r="S626" s="3" t="str">
        <f t="shared" si="114"/>
        <v>Y</v>
      </c>
      <c r="U626" s="5">
        <v>44006</v>
      </c>
    </row>
    <row r="627" spans="7:21" x14ac:dyDescent="0.2">
      <c r="G627" s="2">
        <f t="shared" si="115"/>
        <v>43726</v>
      </c>
      <c r="H627" s="3" t="str">
        <f t="shared" si="116"/>
        <v>Wednesday</v>
      </c>
      <c r="I627" s="3" t="str">
        <f t="shared" si="111"/>
        <v/>
      </c>
      <c r="J627" s="3" t="str">
        <f t="shared" si="112"/>
        <v/>
      </c>
      <c r="K627" s="3" t="str">
        <f t="shared" si="117"/>
        <v>Y</v>
      </c>
      <c r="M627" s="5">
        <v>44012</v>
      </c>
      <c r="P627" s="2">
        <f t="shared" si="118"/>
        <v>43726</v>
      </c>
      <c r="Q627" s="3" t="str">
        <f t="shared" si="119"/>
        <v>Wednesday</v>
      </c>
      <c r="R627" s="3" t="str">
        <f t="shared" si="113"/>
        <v/>
      </c>
      <c r="S627" s="3" t="str">
        <f t="shared" si="114"/>
        <v>Y</v>
      </c>
      <c r="U627" s="5">
        <v>44007</v>
      </c>
    </row>
    <row r="628" spans="7:21" x14ac:dyDescent="0.2">
      <c r="G628" s="2">
        <f t="shared" si="115"/>
        <v>43727</v>
      </c>
      <c r="H628" s="3" t="str">
        <f t="shared" si="116"/>
        <v>Thursday</v>
      </c>
      <c r="I628" s="3" t="str">
        <f t="shared" si="111"/>
        <v/>
      </c>
      <c r="J628" s="3" t="str">
        <f t="shared" si="112"/>
        <v/>
      </c>
      <c r="K628" s="3" t="str">
        <f t="shared" si="117"/>
        <v>Y</v>
      </c>
      <c r="M628" s="5">
        <v>44013</v>
      </c>
      <c r="P628" s="2">
        <f t="shared" si="118"/>
        <v>43727</v>
      </c>
      <c r="Q628" s="3" t="str">
        <f t="shared" si="119"/>
        <v>Thursday</v>
      </c>
      <c r="R628" s="3" t="str">
        <f t="shared" si="113"/>
        <v/>
      </c>
      <c r="S628" s="3" t="str">
        <f t="shared" si="114"/>
        <v>Y</v>
      </c>
      <c r="U628" s="5">
        <v>44008</v>
      </c>
    </row>
    <row r="629" spans="7:21" x14ac:dyDescent="0.2">
      <c r="G629" s="2">
        <f t="shared" si="115"/>
        <v>43728</v>
      </c>
      <c r="H629" s="3" t="str">
        <f t="shared" si="116"/>
        <v>Friday</v>
      </c>
      <c r="I629" s="3" t="str">
        <f t="shared" si="111"/>
        <v/>
      </c>
      <c r="J629" s="3" t="str">
        <f t="shared" si="112"/>
        <v/>
      </c>
      <c r="K629" s="3" t="str">
        <f t="shared" si="117"/>
        <v>Y</v>
      </c>
      <c r="M629" s="5">
        <v>44014</v>
      </c>
      <c r="P629" s="2">
        <f t="shared" si="118"/>
        <v>43728</v>
      </c>
      <c r="Q629" s="3" t="str">
        <f t="shared" si="119"/>
        <v>Friday</v>
      </c>
      <c r="R629" s="3" t="str">
        <f t="shared" si="113"/>
        <v/>
      </c>
      <c r="S629" s="3" t="str">
        <f t="shared" si="114"/>
        <v>Y</v>
      </c>
      <c r="U629" s="5">
        <v>44011</v>
      </c>
    </row>
    <row r="630" spans="7:21" x14ac:dyDescent="0.2">
      <c r="G630" s="2">
        <f t="shared" si="115"/>
        <v>43729</v>
      </c>
      <c r="H630" s="3" t="str">
        <f t="shared" si="116"/>
        <v>Saturday</v>
      </c>
      <c r="I630" s="3" t="str">
        <f t="shared" si="111"/>
        <v/>
      </c>
      <c r="J630" s="3" t="str">
        <f t="shared" si="112"/>
        <v/>
      </c>
      <c r="K630" s="3" t="str">
        <f t="shared" si="117"/>
        <v>N</v>
      </c>
      <c r="M630" s="5">
        <v>44015</v>
      </c>
      <c r="P630" s="2">
        <f t="shared" si="118"/>
        <v>43729</v>
      </c>
      <c r="Q630" s="3" t="str">
        <f t="shared" si="119"/>
        <v>Saturday</v>
      </c>
      <c r="R630" s="3" t="str">
        <f t="shared" si="113"/>
        <v/>
      </c>
      <c r="S630" s="3" t="str">
        <f t="shared" si="114"/>
        <v>N</v>
      </c>
      <c r="U630" s="5">
        <v>44012</v>
      </c>
    </row>
    <row r="631" spans="7:21" x14ac:dyDescent="0.2">
      <c r="G631" s="2">
        <f t="shared" si="115"/>
        <v>43730</v>
      </c>
      <c r="H631" s="3" t="str">
        <f t="shared" si="116"/>
        <v>Sunday</v>
      </c>
      <c r="I631" s="3" t="str">
        <f t="shared" si="111"/>
        <v/>
      </c>
      <c r="J631" s="3" t="str">
        <f t="shared" si="112"/>
        <v/>
      </c>
      <c r="K631" s="3" t="str">
        <f t="shared" si="117"/>
        <v>N</v>
      </c>
      <c r="M631" s="5">
        <v>44018</v>
      </c>
      <c r="P631" s="2">
        <f t="shared" si="118"/>
        <v>43730</v>
      </c>
      <c r="Q631" s="3" t="str">
        <f t="shared" si="119"/>
        <v>Sunday</v>
      </c>
      <c r="R631" s="3" t="str">
        <f t="shared" si="113"/>
        <v/>
      </c>
      <c r="S631" s="3" t="str">
        <f t="shared" si="114"/>
        <v>N</v>
      </c>
      <c r="U631" s="5">
        <v>44013</v>
      </c>
    </row>
    <row r="632" spans="7:21" x14ac:dyDescent="0.2">
      <c r="G632" s="2">
        <f t="shared" si="115"/>
        <v>43731</v>
      </c>
      <c r="H632" s="3" t="str">
        <f t="shared" si="116"/>
        <v>Monday</v>
      </c>
      <c r="I632" s="3" t="str">
        <f t="shared" si="111"/>
        <v/>
      </c>
      <c r="J632" s="3" t="str">
        <f t="shared" si="112"/>
        <v/>
      </c>
      <c r="K632" s="3" t="str">
        <f t="shared" si="117"/>
        <v>Y</v>
      </c>
      <c r="M632" s="5">
        <v>44019</v>
      </c>
      <c r="P632" s="2">
        <f t="shared" si="118"/>
        <v>43731</v>
      </c>
      <c r="Q632" s="3" t="str">
        <f t="shared" si="119"/>
        <v>Monday</v>
      </c>
      <c r="R632" s="3" t="str">
        <f t="shared" si="113"/>
        <v/>
      </c>
      <c r="S632" s="3" t="str">
        <f t="shared" si="114"/>
        <v>Y</v>
      </c>
      <c r="U632" s="5">
        <v>44014</v>
      </c>
    </row>
    <row r="633" spans="7:21" x14ac:dyDescent="0.2">
      <c r="G633" s="2">
        <f t="shared" si="115"/>
        <v>43732</v>
      </c>
      <c r="H633" s="3" t="str">
        <f t="shared" si="116"/>
        <v>Tuesday</v>
      </c>
      <c r="I633" s="3" t="str">
        <f t="shared" si="111"/>
        <v/>
      </c>
      <c r="J633" s="3" t="str">
        <f t="shared" si="112"/>
        <v/>
      </c>
      <c r="K633" s="3" t="str">
        <f t="shared" si="117"/>
        <v>Y</v>
      </c>
      <c r="M633" s="5">
        <v>44020</v>
      </c>
      <c r="P633" s="2">
        <f t="shared" si="118"/>
        <v>43732</v>
      </c>
      <c r="Q633" s="3" t="str">
        <f t="shared" si="119"/>
        <v>Tuesday</v>
      </c>
      <c r="R633" s="3" t="str">
        <f t="shared" si="113"/>
        <v/>
      </c>
      <c r="S633" s="3" t="str">
        <f t="shared" si="114"/>
        <v>Y</v>
      </c>
      <c r="U633" s="5">
        <v>44015</v>
      </c>
    </row>
    <row r="634" spans="7:21" x14ac:dyDescent="0.2">
      <c r="G634" s="2">
        <f t="shared" si="115"/>
        <v>43733</v>
      </c>
      <c r="H634" s="3" t="str">
        <f t="shared" si="116"/>
        <v>Wednesday</v>
      </c>
      <c r="I634" s="3" t="str">
        <f t="shared" si="111"/>
        <v/>
      </c>
      <c r="J634" s="3" t="str">
        <f t="shared" si="112"/>
        <v/>
      </c>
      <c r="K634" s="3" t="str">
        <f t="shared" si="117"/>
        <v>Y</v>
      </c>
      <c r="M634" s="5">
        <v>44021</v>
      </c>
      <c r="P634" s="2">
        <f t="shared" si="118"/>
        <v>43733</v>
      </c>
      <c r="Q634" s="3" t="str">
        <f t="shared" si="119"/>
        <v>Wednesday</v>
      </c>
      <c r="R634" s="3" t="str">
        <f t="shared" si="113"/>
        <v/>
      </c>
      <c r="S634" s="3" t="str">
        <f t="shared" si="114"/>
        <v>Y</v>
      </c>
      <c r="U634" s="5">
        <v>44018</v>
      </c>
    </row>
    <row r="635" spans="7:21" x14ac:dyDescent="0.2">
      <c r="G635" s="2">
        <f t="shared" si="115"/>
        <v>43734</v>
      </c>
      <c r="H635" s="3" t="str">
        <f t="shared" si="116"/>
        <v>Thursday</v>
      </c>
      <c r="I635" s="3" t="str">
        <f t="shared" si="111"/>
        <v/>
      </c>
      <c r="J635" s="3" t="str">
        <f t="shared" si="112"/>
        <v/>
      </c>
      <c r="K635" s="3" t="str">
        <f t="shared" si="117"/>
        <v>Y</v>
      </c>
      <c r="M635" s="5">
        <v>44022</v>
      </c>
      <c r="P635" s="2">
        <f t="shared" si="118"/>
        <v>43734</v>
      </c>
      <c r="Q635" s="3" t="str">
        <f t="shared" si="119"/>
        <v>Thursday</v>
      </c>
      <c r="R635" s="3" t="str">
        <f t="shared" si="113"/>
        <v/>
      </c>
      <c r="S635" s="3" t="str">
        <f t="shared" si="114"/>
        <v>Y</v>
      </c>
      <c r="U635" s="5">
        <v>44019</v>
      </c>
    </row>
    <row r="636" spans="7:21" x14ac:dyDescent="0.2">
      <c r="G636" s="2">
        <f t="shared" si="115"/>
        <v>43735</v>
      </c>
      <c r="H636" s="3" t="str">
        <f t="shared" si="116"/>
        <v>Friday</v>
      </c>
      <c r="I636" s="3" t="str">
        <f t="shared" si="111"/>
        <v/>
      </c>
      <c r="J636" s="3" t="str">
        <f t="shared" si="112"/>
        <v/>
      </c>
      <c r="K636" s="3" t="str">
        <f t="shared" si="117"/>
        <v>Y</v>
      </c>
      <c r="M636" s="5">
        <v>44025</v>
      </c>
      <c r="P636" s="2">
        <f t="shared" si="118"/>
        <v>43735</v>
      </c>
      <c r="Q636" s="3" t="str">
        <f t="shared" si="119"/>
        <v>Friday</v>
      </c>
      <c r="R636" s="3" t="str">
        <f t="shared" si="113"/>
        <v/>
      </c>
      <c r="S636" s="3" t="str">
        <f t="shared" si="114"/>
        <v>Y</v>
      </c>
      <c r="U636" s="5">
        <v>44020</v>
      </c>
    </row>
    <row r="637" spans="7:21" x14ac:dyDescent="0.2">
      <c r="G637" s="2">
        <f t="shared" si="115"/>
        <v>43736</v>
      </c>
      <c r="H637" s="3" t="str">
        <f t="shared" si="116"/>
        <v>Saturday</v>
      </c>
      <c r="I637" s="3" t="str">
        <f t="shared" si="111"/>
        <v/>
      </c>
      <c r="J637" s="3" t="str">
        <f t="shared" si="112"/>
        <v/>
      </c>
      <c r="K637" s="3" t="str">
        <f t="shared" si="117"/>
        <v>N</v>
      </c>
      <c r="M637" s="5">
        <v>44026</v>
      </c>
      <c r="P637" s="2">
        <f t="shared" si="118"/>
        <v>43736</v>
      </c>
      <c r="Q637" s="3" t="str">
        <f t="shared" si="119"/>
        <v>Saturday</v>
      </c>
      <c r="R637" s="3" t="str">
        <f t="shared" si="113"/>
        <v/>
      </c>
      <c r="S637" s="3" t="str">
        <f t="shared" si="114"/>
        <v>N</v>
      </c>
      <c r="U637" s="5">
        <v>44021</v>
      </c>
    </row>
    <row r="638" spans="7:21" x14ac:dyDescent="0.2">
      <c r="G638" s="2">
        <f t="shared" si="115"/>
        <v>43737</v>
      </c>
      <c r="H638" s="3" t="str">
        <f t="shared" si="116"/>
        <v>Sunday</v>
      </c>
      <c r="I638" s="3" t="str">
        <f t="shared" si="111"/>
        <v/>
      </c>
      <c r="J638" s="3" t="str">
        <f t="shared" si="112"/>
        <v/>
      </c>
      <c r="K638" s="3" t="str">
        <f t="shared" si="117"/>
        <v>N</v>
      </c>
      <c r="M638" s="5">
        <v>44027</v>
      </c>
      <c r="P638" s="2">
        <f t="shared" si="118"/>
        <v>43737</v>
      </c>
      <c r="Q638" s="3" t="str">
        <f t="shared" si="119"/>
        <v>Sunday</v>
      </c>
      <c r="R638" s="3" t="str">
        <f t="shared" si="113"/>
        <v/>
      </c>
      <c r="S638" s="3" t="str">
        <f t="shared" si="114"/>
        <v>N</v>
      </c>
      <c r="U638" s="5">
        <v>44022</v>
      </c>
    </row>
    <row r="639" spans="7:21" x14ac:dyDescent="0.2">
      <c r="G639" s="2">
        <f t="shared" si="115"/>
        <v>43738</v>
      </c>
      <c r="H639" s="3" t="str">
        <f t="shared" si="116"/>
        <v>Monday</v>
      </c>
      <c r="I639" s="3" t="str">
        <f t="shared" si="111"/>
        <v/>
      </c>
      <c r="J639" s="3" t="str">
        <f t="shared" si="112"/>
        <v/>
      </c>
      <c r="K639" s="3" t="str">
        <f t="shared" si="117"/>
        <v>Y</v>
      </c>
      <c r="M639" s="5">
        <v>44028</v>
      </c>
      <c r="P639" s="2">
        <f t="shared" si="118"/>
        <v>43738</v>
      </c>
      <c r="Q639" s="3" t="str">
        <f t="shared" si="119"/>
        <v>Monday</v>
      </c>
      <c r="R639" s="3" t="str">
        <f t="shared" si="113"/>
        <v/>
      </c>
      <c r="S639" s="3" t="str">
        <f t="shared" si="114"/>
        <v>Y</v>
      </c>
      <c r="U639" s="5">
        <v>44025</v>
      </c>
    </row>
    <row r="640" spans="7:21" x14ac:dyDescent="0.2">
      <c r="G640" s="2">
        <f t="shared" si="115"/>
        <v>43739</v>
      </c>
      <c r="H640" s="3" t="str">
        <f t="shared" si="116"/>
        <v>Tuesday</v>
      </c>
      <c r="I640" s="3" t="str">
        <f t="shared" si="111"/>
        <v/>
      </c>
      <c r="J640" s="3" t="str">
        <f t="shared" si="112"/>
        <v/>
      </c>
      <c r="K640" s="3" t="str">
        <f t="shared" si="117"/>
        <v>Y</v>
      </c>
      <c r="M640" s="5">
        <v>44029</v>
      </c>
      <c r="P640" s="2">
        <f t="shared" si="118"/>
        <v>43739</v>
      </c>
      <c r="Q640" s="3" t="str">
        <f t="shared" si="119"/>
        <v>Tuesday</v>
      </c>
      <c r="R640" s="3" t="str">
        <f t="shared" si="113"/>
        <v/>
      </c>
      <c r="S640" s="3" t="str">
        <f t="shared" si="114"/>
        <v>Y</v>
      </c>
      <c r="U640" s="5">
        <v>44026</v>
      </c>
    </row>
    <row r="641" spans="7:21" x14ac:dyDescent="0.2">
      <c r="G641" s="2">
        <f t="shared" si="115"/>
        <v>43740</v>
      </c>
      <c r="H641" s="3" t="str">
        <f t="shared" si="116"/>
        <v>Wednesday</v>
      </c>
      <c r="I641" s="3" t="str">
        <f t="shared" si="111"/>
        <v/>
      </c>
      <c r="J641" s="3" t="str">
        <f t="shared" si="112"/>
        <v/>
      </c>
      <c r="K641" s="3" t="str">
        <f t="shared" si="117"/>
        <v>Y</v>
      </c>
      <c r="M641" s="5">
        <v>44032</v>
      </c>
      <c r="P641" s="2">
        <f t="shared" si="118"/>
        <v>43740</v>
      </c>
      <c r="Q641" s="3" t="str">
        <f t="shared" si="119"/>
        <v>Wednesday</v>
      </c>
      <c r="R641" s="3" t="str">
        <f t="shared" si="113"/>
        <v/>
      </c>
      <c r="S641" s="3" t="str">
        <f t="shared" si="114"/>
        <v>Y</v>
      </c>
      <c r="U641" s="5">
        <v>44027</v>
      </c>
    </row>
    <row r="642" spans="7:21" x14ac:dyDescent="0.2">
      <c r="G642" s="2">
        <f t="shared" si="115"/>
        <v>43741</v>
      </c>
      <c r="H642" s="3" t="str">
        <f t="shared" si="116"/>
        <v>Thursday</v>
      </c>
      <c r="I642" s="3" t="str">
        <f t="shared" ref="I642:I705" si="120">IFERROR(VLOOKUP(G642,tblRef_AdelaidePublicHoliday,2,0),"")</f>
        <v/>
      </c>
      <c r="J642" s="3" t="str">
        <f t="shared" ref="J642:J705" si="121">IFERROR(VLOOKUP(G642,tblRef_SydneyPublicHoliday,2,0),"")</f>
        <v/>
      </c>
      <c r="K642" s="3" t="str">
        <f t="shared" si="117"/>
        <v>Y</v>
      </c>
      <c r="M642" s="5">
        <v>44033</v>
      </c>
      <c r="P642" s="2">
        <f t="shared" si="118"/>
        <v>43741</v>
      </c>
      <c r="Q642" s="3" t="str">
        <f t="shared" si="119"/>
        <v>Thursday</v>
      </c>
      <c r="R642" s="3" t="str">
        <f t="shared" ref="R642:R705" si="122">IFERROR(VLOOKUP(P642,tblRef_SydneyPublicHoliday,2,0),"")</f>
        <v/>
      </c>
      <c r="S642" s="3" t="str">
        <f t="shared" si="114"/>
        <v>Y</v>
      </c>
      <c r="U642" s="5">
        <v>44028</v>
      </c>
    </row>
    <row r="643" spans="7:21" x14ac:dyDescent="0.2">
      <c r="G643" s="2">
        <f t="shared" si="115"/>
        <v>43742</v>
      </c>
      <c r="H643" s="3" t="str">
        <f t="shared" si="116"/>
        <v>Friday</v>
      </c>
      <c r="I643" s="3" t="str">
        <f t="shared" si="120"/>
        <v/>
      </c>
      <c r="J643" s="3" t="str">
        <f t="shared" si="121"/>
        <v/>
      </c>
      <c r="K643" s="3" t="str">
        <f t="shared" si="117"/>
        <v>Y</v>
      </c>
      <c r="M643" s="5">
        <v>44034</v>
      </c>
      <c r="P643" s="2">
        <f t="shared" si="118"/>
        <v>43742</v>
      </c>
      <c r="Q643" s="3" t="str">
        <f t="shared" si="119"/>
        <v>Friday</v>
      </c>
      <c r="R643" s="3" t="str">
        <f t="shared" si="122"/>
        <v/>
      </c>
      <c r="S643" s="3" t="str">
        <f t="shared" ref="S643:S706" si="123">IF(AND(Q643&lt;&gt;"Saturday",Q643&lt;&gt;"Sunday",R643=""),"Y","N")</f>
        <v>Y</v>
      </c>
      <c r="U643" s="5">
        <v>44029</v>
      </c>
    </row>
    <row r="644" spans="7:21" x14ac:dyDescent="0.2">
      <c r="G644" s="2">
        <f t="shared" ref="G644:G707" si="124">G643+1</f>
        <v>43743</v>
      </c>
      <c r="H644" s="3" t="str">
        <f t="shared" ref="H644:H707" si="125">TEXT(G644,"dddd")</f>
        <v>Saturday</v>
      </c>
      <c r="I644" s="3" t="str">
        <f t="shared" si="120"/>
        <v/>
      </c>
      <c r="J644" s="3" t="str">
        <f t="shared" si="121"/>
        <v/>
      </c>
      <c r="K644" s="3" t="str">
        <f t="shared" ref="K644:K707" si="126">IF(AND(H644&lt;&gt;"Saturday",H644&lt;&gt;"Sunday",I644="",J644=""),"Y","N")</f>
        <v>N</v>
      </c>
      <c r="M644" s="5">
        <v>44035</v>
      </c>
      <c r="P644" s="2">
        <f t="shared" ref="P644:P707" si="127">P643+1</f>
        <v>43743</v>
      </c>
      <c r="Q644" s="3" t="str">
        <f t="shared" ref="Q644:Q707" si="128">TEXT(P644,"dddd")</f>
        <v>Saturday</v>
      </c>
      <c r="R644" s="3" t="str">
        <f t="shared" si="122"/>
        <v/>
      </c>
      <c r="S644" s="3" t="str">
        <f t="shared" si="123"/>
        <v>N</v>
      </c>
      <c r="U644" s="5">
        <v>44032</v>
      </c>
    </row>
    <row r="645" spans="7:21" x14ac:dyDescent="0.2">
      <c r="G645" s="2">
        <f t="shared" si="124"/>
        <v>43744</v>
      </c>
      <c r="H645" s="3" t="str">
        <f t="shared" si="125"/>
        <v>Sunday</v>
      </c>
      <c r="I645" s="3" t="str">
        <f t="shared" si="120"/>
        <v/>
      </c>
      <c r="J645" s="3" t="str">
        <f t="shared" si="121"/>
        <v/>
      </c>
      <c r="K645" s="3" t="str">
        <f t="shared" si="126"/>
        <v>N</v>
      </c>
      <c r="M645" s="5">
        <v>44036</v>
      </c>
      <c r="P645" s="2">
        <f t="shared" si="127"/>
        <v>43744</v>
      </c>
      <c r="Q645" s="3" t="str">
        <f t="shared" si="128"/>
        <v>Sunday</v>
      </c>
      <c r="R645" s="3" t="str">
        <f t="shared" si="122"/>
        <v/>
      </c>
      <c r="S645" s="3" t="str">
        <f t="shared" si="123"/>
        <v>N</v>
      </c>
      <c r="U645" s="5">
        <v>44033</v>
      </c>
    </row>
    <row r="646" spans="7:21" x14ac:dyDescent="0.2">
      <c r="G646" s="2">
        <f t="shared" si="124"/>
        <v>43745</v>
      </c>
      <c r="H646" s="3" t="str">
        <f t="shared" si="125"/>
        <v>Monday</v>
      </c>
      <c r="I646" s="3" t="str">
        <f t="shared" si="120"/>
        <v>Labour Day</v>
      </c>
      <c r="J646" s="3" t="str">
        <f t="shared" si="121"/>
        <v>Labour Day</v>
      </c>
      <c r="K646" s="3" t="str">
        <f t="shared" si="126"/>
        <v>N</v>
      </c>
      <c r="M646" s="5">
        <v>44039</v>
      </c>
      <c r="P646" s="2">
        <f t="shared" si="127"/>
        <v>43745</v>
      </c>
      <c r="Q646" s="3" t="str">
        <f t="shared" si="128"/>
        <v>Monday</v>
      </c>
      <c r="R646" s="3" t="str">
        <f t="shared" si="122"/>
        <v>Labour Day</v>
      </c>
      <c r="S646" s="3" t="str">
        <f t="shared" si="123"/>
        <v>N</v>
      </c>
      <c r="U646" s="5">
        <v>44034</v>
      </c>
    </row>
    <row r="647" spans="7:21" x14ac:dyDescent="0.2">
      <c r="G647" s="2">
        <f t="shared" si="124"/>
        <v>43746</v>
      </c>
      <c r="H647" s="3" t="str">
        <f t="shared" si="125"/>
        <v>Tuesday</v>
      </c>
      <c r="I647" s="3" t="str">
        <f t="shared" si="120"/>
        <v/>
      </c>
      <c r="J647" s="3" t="str">
        <f t="shared" si="121"/>
        <v/>
      </c>
      <c r="K647" s="3" t="str">
        <f t="shared" si="126"/>
        <v>Y</v>
      </c>
      <c r="M647" s="5">
        <v>44040</v>
      </c>
      <c r="P647" s="2">
        <f t="shared" si="127"/>
        <v>43746</v>
      </c>
      <c r="Q647" s="3" t="str">
        <f t="shared" si="128"/>
        <v>Tuesday</v>
      </c>
      <c r="R647" s="3" t="str">
        <f t="shared" si="122"/>
        <v/>
      </c>
      <c r="S647" s="3" t="str">
        <f t="shared" si="123"/>
        <v>Y</v>
      </c>
      <c r="U647" s="5">
        <v>44035</v>
      </c>
    </row>
    <row r="648" spans="7:21" x14ac:dyDescent="0.2">
      <c r="G648" s="2">
        <f t="shared" si="124"/>
        <v>43747</v>
      </c>
      <c r="H648" s="3" t="str">
        <f t="shared" si="125"/>
        <v>Wednesday</v>
      </c>
      <c r="I648" s="3" t="str">
        <f t="shared" si="120"/>
        <v/>
      </c>
      <c r="J648" s="3" t="str">
        <f t="shared" si="121"/>
        <v/>
      </c>
      <c r="K648" s="3" t="str">
        <f t="shared" si="126"/>
        <v>Y</v>
      </c>
      <c r="M648" s="5">
        <v>44041</v>
      </c>
      <c r="P648" s="2">
        <f t="shared" si="127"/>
        <v>43747</v>
      </c>
      <c r="Q648" s="3" t="str">
        <f t="shared" si="128"/>
        <v>Wednesday</v>
      </c>
      <c r="R648" s="3" t="str">
        <f t="shared" si="122"/>
        <v/>
      </c>
      <c r="S648" s="3" t="str">
        <f t="shared" si="123"/>
        <v>Y</v>
      </c>
      <c r="U648" s="5">
        <v>44036</v>
      </c>
    </row>
    <row r="649" spans="7:21" x14ac:dyDescent="0.2">
      <c r="G649" s="2">
        <f t="shared" si="124"/>
        <v>43748</v>
      </c>
      <c r="H649" s="3" t="str">
        <f t="shared" si="125"/>
        <v>Thursday</v>
      </c>
      <c r="I649" s="3" t="str">
        <f t="shared" si="120"/>
        <v/>
      </c>
      <c r="J649" s="3" t="str">
        <f t="shared" si="121"/>
        <v/>
      </c>
      <c r="K649" s="3" t="str">
        <f t="shared" si="126"/>
        <v>Y</v>
      </c>
      <c r="M649" s="5">
        <v>44042</v>
      </c>
      <c r="P649" s="2">
        <f t="shared" si="127"/>
        <v>43748</v>
      </c>
      <c r="Q649" s="3" t="str">
        <f t="shared" si="128"/>
        <v>Thursday</v>
      </c>
      <c r="R649" s="3" t="str">
        <f t="shared" si="122"/>
        <v/>
      </c>
      <c r="S649" s="3" t="str">
        <f t="shared" si="123"/>
        <v>Y</v>
      </c>
      <c r="U649" s="5">
        <v>44039</v>
      </c>
    </row>
    <row r="650" spans="7:21" x14ac:dyDescent="0.2">
      <c r="G650" s="2">
        <f t="shared" si="124"/>
        <v>43749</v>
      </c>
      <c r="H650" s="3" t="str">
        <f t="shared" si="125"/>
        <v>Friday</v>
      </c>
      <c r="I650" s="3" t="str">
        <f t="shared" si="120"/>
        <v/>
      </c>
      <c r="J650" s="3" t="str">
        <f t="shared" si="121"/>
        <v/>
      </c>
      <c r="K650" s="3" t="str">
        <f t="shared" si="126"/>
        <v>Y</v>
      </c>
      <c r="M650" s="5">
        <v>44043</v>
      </c>
      <c r="P650" s="2">
        <f t="shared" si="127"/>
        <v>43749</v>
      </c>
      <c r="Q650" s="3" t="str">
        <f t="shared" si="128"/>
        <v>Friday</v>
      </c>
      <c r="R650" s="3" t="str">
        <f t="shared" si="122"/>
        <v/>
      </c>
      <c r="S650" s="3" t="str">
        <f t="shared" si="123"/>
        <v>Y</v>
      </c>
      <c r="U650" s="5">
        <v>44040</v>
      </c>
    </row>
    <row r="651" spans="7:21" x14ac:dyDescent="0.2">
      <c r="G651" s="2">
        <f t="shared" si="124"/>
        <v>43750</v>
      </c>
      <c r="H651" s="3" t="str">
        <f t="shared" si="125"/>
        <v>Saturday</v>
      </c>
      <c r="I651" s="3" t="str">
        <f t="shared" si="120"/>
        <v/>
      </c>
      <c r="J651" s="3" t="str">
        <f t="shared" si="121"/>
        <v/>
      </c>
      <c r="K651" s="3" t="str">
        <f t="shared" si="126"/>
        <v>N</v>
      </c>
      <c r="M651" s="5">
        <v>44047</v>
      </c>
      <c r="P651" s="2">
        <f t="shared" si="127"/>
        <v>43750</v>
      </c>
      <c r="Q651" s="3" t="str">
        <f t="shared" si="128"/>
        <v>Saturday</v>
      </c>
      <c r="R651" s="3" t="str">
        <f t="shared" si="122"/>
        <v/>
      </c>
      <c r="S651" s="3" t="str">
        <f t="shared" si="123"/>
        <v>N</v>
      </c>
      <c r="U651" s="5">
        <v>44041</v>
      </c>
    </row>
    <row r="652" spans="7:21" x14ac:dyDescent="0.2">
      <c r="G652" s="2">
        <f t="shared" si="124"/>
        <v>43751</v>
      </c>
      <c r="H652" s="3" t="str">
        <f t="shared" si="125"/>
        <v>Sunday</v>
      </c>
      <c r="I652" s="3" t="str">
        <f t="shared" si="120"/>
        <v/>
      </c>
      <c r="J652" s="3" t="str">
        <f t="shared" si="121"/>
        <v/>
      </c>
      <c r="K652" s="3" t="str">
        <f t="shared" si="126"/>
        <v>N</v>
      </c>
      <c r="M652" s="5">
        <v>44048</v>
      </c>
      <c r="P652" s="2">
        <f t="shared" si="127"/>
        <v>43751</v>
      </c>
      <c r="Q652" s="3" t="str">
        <f t="shared" si="128"/>
        <v>Sunday</v>
      </c>
      <c r="R652" s="3" t="str">
        <f t="shared" si="122"/>
        <v/>
      </c>
      <c r="S652" s="3" t="str">
        <f t="shared" si="123"/>
        <v>N</v>
      </c>
      <c r="U652" s="5">
        <v>44042</v>
      </c>
    </row>
    <row r="653" spans="7:21" x14ac:dyDescent="0.2">
      <c r="G653" s="2">
        <f t="shared" si="124"/>
        <v>43752</v>
      </c>
      <c r="H653" s="3" t="str">
        <f t="shared" si="125"/>
        <v>Monday</v>
      </c>
      <c r="I653" s="3" t="str">
        <f t="shared" si="120"/>
        <v/>
      </c>
      <c r="J653" s="3" t="str">
        <f t="shared" si="121"/>
        <v/>
      </c>
      <c r="K653" s="3" t="str">
        <f t="shared" si="126"/>
        <v>Y</v>
      </c>
      <c r="M653" s="5">
        <v>44049</v>
      </c>
      <c r="P653" s="2">
        <f t="shared" si="127"/>
        <v>43752</v>
      </c>
      <c r="Q653" s="3" t="str">
        <f t="shared" si="128"/>
        <v>Monday</v>
      </c>
      <c r="R653" s="3" t="str">
        <f t="shared" si="122"/>
        <v/>
      </c>
      <c r="S653" s="3" t="str">
        <f t="shared" si="123"/>
        <v>Y</v>
      </c>
      <c r="U653" s="5">
        <v>44043</v>
      </c>
    </row>
    <row r="654" spans="7:21" x14ac:dyDescent="0.2">
      <c r="G654" s="2">
        <f t="shared" si="124"/>
        <v>43753</v>
      </c>
      <c r="H654" s="3" t="str">
        <f t="shared" si="125"/>
        <v>Tuesday</v>
      </c>
      <c r="I654" s="3" t="str">
        <f t="shared" si="120"/>
        <v/>
      </c>
      <c r="J654" s="3" t="str">
        <f t="shared" si="121"/>
        <v/>
      </c>
      <c r="K654" s="3" t="str">
        <f t="shared" si="126"/>
        <v>Y</v>
      </c>
      <c r="M654" s="5">
        <v>44050</v>
      </c>
      <c r="P654" s="2">
        <f t="shared" si="127"/>
        <v>43753</v>
      </c>
      <c r="Q654" s="3" t="str">
        <f t="shared" si="128"/>
        <v>Tuesday</v>
      </c>
      <c r="R654" s="3" t="str">
        <f t="shared" si="122"/>
        <v/>
      </c>
      <c r="S654" s="3" t="str">
        <f t="shared" si="123"/>
        <v>Y</v>
      </c>
      <c r="U654" s="5">
        <v>44047</v>
      </c>
    </row>
    <row r="655" spans="7:21" x14ac:dyDescent="0.2">
      <c r="G655" s="2">
        <f t="shared" si="124"/>
        <v>43754</v>
      </c>
      <c r="H655" s="3" t="str">
        <f t="shared" si="125"/>
        <v>Wednesday</v>
      </c>
      <c r="I655" s="3" t="str">
        <f t="shared" si="120"/>
        <v/>
      </c>
      <c r="J655" s="3" t="str">
        <f t="shared" si="121"/>
        <v/>
      </c>
      <c r="K655" s="3" t="str">
        <f t="shared" si="126"/>
        <v>Y</v>
      </c>
      <c r="M655" s="5">
        <v>44053</v>
      </c>
      <c r="P655" s="2">
        <f t="shared" si="127"/>
        <v>43754</v>
      </c>
      <c r="Q655" s="3" t="str">
        <f t="shared" si="128"/>
        <v>Wednesday</v>
      </c>
      <c r="R655" s="3" t="str">
        <f t="shared" si="122"/>
        <v/>
      </c>
      <c r="S655" s="3" t="str">
        <f t="shared" si="123"/>
        <v>Y</v>
      </c>
      <c r="U655" s="5">
        <v>44048</v>
      </c>
    </row>
    <row r="656" spans="7:21" x14ac:dyDescent="0.2">
      <c r="G656" s="2">
        <f t="shared" si="124"/>
        <v>43755</v>
      </c>
      <c r="H656" s="3" t="str">
        <f t="shared" si="125"/>
        <v>Thursday</v>
      </c>
      <c r="I656" s="3" t="str">
        <f t="shared" si="120"/>
        <v/>
      </c>
      <c r="J656" s="3" t="str">
        <f t="shared" si="121"/>
        <v/>
      </c>
      <c r="K656" s="3" t="str">
        <f t="shared" si="126"/>
        <v>Y</v>
      </c>
      <c r="M656" s="5">
        <v>44054</v>
      </c>
      <c r="P656" s="2">
        <f t="shared" si="127"/>
        <v>43755</v>
      </c>
      <c r="Q656" s="3" t="str">
        <f t="shared" si="128"/>
        <v>Thursday</v>
      </c>
      <c r="R656" s="3" t="str">
        <f t="shared" si="122"/>
        <v/>
      </c>
      <c r="S656" s="3" t="str">
        <f t="shared" si="123"/>
        <v>Y</v>
      </c>
      <c r="U656" s="5">
        <v>44049</v>
      </c>
    </row>
    <row r="657" spans="7:21" x14ac:dyDescent="0.2">
      <c r="G657" s="2">
        <f t="shared" si="124"/>
        <v>43756</v>
      </c>
      <c r="H657" s="3" t="str">
        <f t="shared" si="125"/>
        <v>Friday</v>
      </c>
      <c r="I657" s="3" t="str">
        <f t="shared" si="120"/>
        <v/>
      </c>
      <c r="J657" s="3" t="str">
        <f t="shared" si="121"/>
        <v/>
      </c>
      <c r="K657" s="3" t="str">
        <f t="shared" si="126"/>
        <v>Y</v>
      </c>
      <c r="M657" s="5">
        <v>44055</v>
      </c>
      <c r="P657" s="2">
        <f t="shared" si="127"/>
        <v>43756</v>
      </c>
      <c r="Q657" s="3" t="str">
        <f t="shared" si="128"/>
        <v>Friday</v>
      </c>
      <c r="R657" s="3" t="str">
        <f t="shared" si="122"/>
        <v/>
      </c>
      <c r="S657" s="3" t="str">
        <f t="shared" si="123"/>
        <v>Y</v>
      </c>
      <c r="U657" s="5">
        <v>44050</v>
      </c>
    </row>
    <row r="658" spans="7:21" x14ac:dyDescent="0.2">
      <c r="G658" s="2">
        <f t="shared" si="124"/>
        <v>43757</v>
      </c>
      <c r="H658" s="3" t="str">
        <f t="shared" si="125"/>
        <v>Saturday</v>
      </c>
      <c r="I658" s="3" t="str">
        <f t="shared" si="120"/>
        <v/>
      </c>
      <c r="J658" s="3" t="str">
        <f t="shared" si="121"/>
        <v/>
      </c>
      <c r="K658" s="3" t="str">
        <f t="shared" si="126"/>
        <v>N</v>
      </c>
      <c r="M658" s="5">
        <v>44056</v>
      </c>
      <c r="P658" s="2">
        <f t="shared" si="127"/>
        <v>43757</v>
      </c>
      <c r="Q658" s="3" t="str">
        <f t="shared" si="128"/>
        <v>Saturday</v>
      </c>
      <c r="R658" s="3" t="str">
        <f t="shared" si="122"/>
        <v/>
      </c>
      <c r="S658" s="3" t="str">
        <f t="shared" si="123"/>
        <v>N</v>
      </c>
      <c r="U658" s="5">
        <v>44053</v>
      </c>
    </row>
    <row r="659" spans="7:21" x14ac:dyDescent="0.2">
      <c r="G659" s="2">
        <f t="shared" si="124"/>
        <v>43758</v>
      </c>
      <c r="H659" s="3" t="str">
        <f t="shared" si="125"/>
        <v>Sunday</v>
      </c>
      <c r="I659" s="3" t="str">
        <f t="shared" si="120"/>
        <v/>
      </c>
      <c r="J659" s="3" t="str">
        <f t="shared" si="121"/>
        <v/>
      </c>
      <c r="K659" s="3" t="str">
        <f t="shared" si="126"/>
        <v>N</v>
      </c>
      <c r="M659" s="5">
        <v>44057</v>
      </c>
      <c r="P659" s="2">
        <f t="shared" si="127"/>
        <v>43758</v>
      </c>
      <c r="Q659" s="3" t="str">
        <f t="shared" si="128"/>
        <v>Sunday</v>
      </c>
      <c r="R659" s="3" t="str">
        <f t="shared" si="122"/>
        <v/>
      </c>
      <c r="S659" s="3" t="str">
        <f t="shared" si="123"/>
        <v>N</v>
      </c>
      <c r="U659" s="5">
        <v>44054</v>
      </c>
    </row>
    <row r="660" spans="7:21" x14ac:dyDescent="0.2">
      <c r="G660" s="2">
        <f t="shared" si="124"/>
        <v>43759</v>
      </c>
      <c r="H660" s="3" t="str">
        <f t="shared" si="125"/>
        <v>Monday</v>
      </c>
      <c r="I660" s="3" t="str">
        <f t="shared" si="120"/>
        <v/>
      </c>
      <c r="J660" s="3" t="str">
        <f t="shared" si="121"/>
        <v/>
      </c>
      <c r="K660" s="3" t="str">
        <f t="shared" si="126"/>
        <v>Y</v>
      </c>
      <c r="M660" s="5">
        <v>44060</v>
      </c>
      <c r="P660" s="2">
        <f t="shared" si="127"/>
        <v>43759</v>
      </c>
      <c r="Q660" s="3" t="str">
        <f t="shared" si="128"/>
        <v>Monday</v>
      </c>
      <c r="R660" s="3" t="str">
        <f t="shared" si="122"/>
        <v/>
      </c>
      <c r="S660" s="3" t="str">
        <f t="shared" si="123"/>
        <v>Y</v>
      </c>
      <c r="U660" s="5">
        <v>44055</v>
      </c>
    </row>
    <row r="661" spans="7:21" x14ac:dyDescent="0.2">
      <c r="G661" s="2">
        <f t="shared" si="124"/>
        <v>43760</v>
      </c>
      <c r="H661" s="3" t="str">
        <f t="shared" si="125"/>
        <v>Tuesday</v>
      </c>
      <c r="I661" s="3" t="str">
        <f t="shared" si="120"/>
        <v/>
      </c>
      <c r="J661" s="3" t="str">
        <f t="shared" si="121"/>
        <v/>
      </c>
      <c r="K661" s="3" t="str">
        <f t="shared" si="126"/>
        <v>Y</v>
      </c>
      <c r="M661" s="5">
        <v>44061</v>
      </c>
      <c r="P661" s="2">
        <f t="shared" si="127"/>
        <v>43760</v>
      </c>
      <c r="Q661" s="3" t="str">
        <f t="shared" si="128"/>
        <v>Tuesday</v>
      </c>
      <c r="R661" s="3" t="str">
        <f t="shared" si="122"/>
        <v/>
      </c>
      <c r="S661" s="3" t="str">
        <f t="shared" si="123"/>
        <v>Y</v>
      </c>
      <c r="U661" s="5">
        <v>44056</v>
      </c>
    </row>
    <row r="662" spans="7:21" x14ac:dyDescent="0.2">
      <c r="G662" s="2">
        <f t="shared" si="124"/>
        <v>43761</v>
      </c>
      <c r="H662" s="3" t="str">
        <f t="shared" si="125"/>
        <v>Wednesday</v>
      </c>
      <c r="I662" s="3" t="str">
        <f t="shared" si="120"/>
        <v/>
      </c>
      <c r="J662" s="3" t="str">
        <f t="shared" si="121"/>
        <v/>
      </c>
      <c r="K662" s="3" t="str">
        <f t="shared" si="126"/>
        <v>Y</v>
      </c>
      <c r="M662" s="5">
        <v>44062</v>
      </c>
      <c r="P662" s="2">
        <f t="shared" si="127"/>
        <v>43761</v>
      </c>
      <c r="Q662" s="3" t="str">
        <f t="shared" si="128"/>
        <v>Wednesday</v>
      </c>
      <c r="R662" s="3" t="str">
        <f t="shared" si="122"/>
        <v/>
      </c>
      <c r="S662" s="3" t="str">
        <f t="shared" si="123"/>
        <v>Y</v>
      </c>
      <c r="U662" s="5">
        <v>44057</v>
      </c>
    </row>
    <row r="663" spans="7:21" x14ac:dyDescent="0.2">
      <c r="G663" s="2">
        <f t="shared" si="124"/>
        <v>43762</v>
      </c>
      <c r="H663" s="3" t="str">
        <f t="shared" si="125"/>
        <v>Thursday</v>
      </c>
      <c r="I663" s="3" t="str">
        <f t="shared" si="120"/>
        <v/>
      </c>
      <c r="J663" s="3" t="str">
        <f t="shared" si="121"/>
        <v/>
      </c>
      <c r="K663" s="3" t="str">
        <f t="shared" si="126"/>
        <v>Y</v>
      </c>
      <c r="M663" s="5">
        <v>44063</v>
      </c>
      <c r="P663" s="2">
        <f t="shared" si="127"/>
        <v>43762</v>
      </c>
      <c r="Q663" s="3" t="str">
        <f t="shared" si="128"/>
        <v>Thursday</v>
      </c>
      <c r="R663" s="3" t="str">
        <f t="shared" si="122"/>
        <v/>
      </c>
      <c r="S663" s="3" t="str">
        <f t="shared" si="123"/>
        <v>Y</v>
      </c>
      <c r="U663" s="5">
        <v>44060</v>
      </c>
    </row>
    <row r="664" spans="7:21" x14ac:dyDescent="0.2">
      <c r="G664" s="2">
        <f t="shared" si="124"/>
        <v>43763</v>
      </c>
      <c r="H664" s="3" t="str">
        <f t="shared" si="125"/>
        <v>Friday</v>
      </c>
      <c r="I664" s="3" t="str">
        <f t="shared" si="120"/>
        <v/>
      </c>
      <c r="J664" s="3" t="str">
        <f t="shared" si="121"/>
        <v/>
      </c>
      <c r="K664" s="3" t="str">
        <f t="shared" si="126"/>
        <v>Y</v>
      </c>
      <c r="M664" s="5">
        <v>44064</v>
      </c>
      <c r="P664" s="2">
        <f t="shared" si="127"/>
        <v>43763</v>
      </c>
      <c r="Q664" s="3" t="str">
        <f t="shared" si="128"/>
        <v>Friday</v>
      </c>
      <c r="R664" s="3" t="str">
        <f t="shared" si="122"/>
        <v/>
      </c>
      <c r="S664" s="3" t="str">
        <f t="shared" si="123"/>
        <v>Y</v>
      </c>
      <c r="U664" s="5">
        <v>44061</v>
      </c>
    </row>
    <row r="665" spans="7:21" x14ac:dyDescent="0.2">
      <c r="G665" s="2">
        <f t="shared" si="124"/>
        <v>43764</v>
      </c>
      <c r="H665" s="3" t="str">
        <f t="shared" si="125"/>
        <v>Saturday</v>
      </c>
      <c r="I665" s="3" t="str">
        <f t="shared" si="120"/>
        <v/>
      </c>
      <c r="J665" s="3" t="str">
        <f t="shared" si="121"/>
        <v/>
      </c>
      <c r="K665" s="3" t="str">
        <f t="shared" si="126"/>
        <v>N</v>
      </c>
      <c r="M665" s="5">
        <v>44067</v>
      </c>
      <c r="P665" s="2">
        <f t="shared" si="127"/>
        <v>43764</v>
      </c>
      <c r="Q665" s="3" t="str">
        <f t="shared" si="128"/>
        <v>Saturday</v>
      </c>
      <c r="R665" s="3" t="str">
        <f t="shared" si="122"/>
        <v/>
      </c>
      <c r="S665" s="3" t="str">
        <f t="shared" si="123"/>
        <v>N</v>
      </c>
      <c r="U665" s="5">
        <v>44062</v>
      </c>
    </row>
    <row r="666" spans="7:21" x14ac:dyDescent="0.2">
      <c r="G666" s="2">
        <f t="shared" si="124"/>
        <v>43765</v>
      </c>
      <c r="H666" s="3" t="str">
        <f t="shared" si="125"/>
        <v>Sunday</v>
      </c>
      <c r="I666" s="3" t="str">
        <f t="shared" si="120"/>
        <v/>
      </c>
      <c r="J666" s="3" t="str">
        <f t="shared" si="121"/>
        <v/>
      </c>
      <c r="K666" s="3" t="str">
        <f t="shared" si="126"/>
        <v>N</v>
      </c>
      <c r="M666" s="5">
        <v>44068</v>
      </c>
      <c r="P666" s="2">
        <f t="shared" si="127"/>
        <v>43765</v>
      </c>
      <c r="Q666" s="3" t="str">
        <f t="shared" si="128"/>
        <v>Sunday</v>
      </c>
      <c r="R666" s="3" t="str">
        <f t="shared" si="122"/>
        <v/>
      </c>
      <c r="S666" s="3" t="str">
        <f t="shared" si="123"/>
        <v>N</v>
      </c>
      <c r="U666" s="5">
        <v>44063</v>
      </c>
    </row>
    <row r="667" spans="7:21" x14ac:dyDescent="0.2">
      <c r="G667" s="2">
        <f t="shared" si="124"/>
        <v>43766</v>
      </c>
      <c r="H667" s="3" t="str">
        <f t="shared" si="125"/>
        <v>Monday</v>
      </c>
      <c r="I667" s="3" t="str">
        <f t="shared" si="120"/>
        <v/>
      </c>
      <c r="J667" s="3" t="str">
        <f t="shared" si="121"/>
        <v/>
      </c>
      <c r="K667" s="3" t="str">
        <f t="shared" si="126"/>
        <v>Y</v>
      </c>
      <c r="M667" s="5">
        <v>44069</v>
      </c>
      <c r="P667" s="2">
        <f t="shared" si="127"/>
        <v>43766</v>
      </c>
      <c r="Q667" s="3" t="str">
        <f t="shared" si="128"/>
        <v>Monday</v>
      </c>
      <c r="R667" s="3" t="str">
        <f t="shared" si="122"/>
        <v/>
      </c>
      <c r="S667" s="3" t="str">
        <f t="shared" si="123"/>
        <v>Y</v>
      </c>
      <c r="U667" s="5">
        <v>44064</v>
      </c>
    </row>
    <row r="668" spans="7:21" x14ac:dyDescent="0.2">
      <c r="G668" s="2">
        <f t="shared" si="124"/>
        <v>43767</v>
      </c>
      <c r="H668" s="3" t="str">
        <f t="shared" si="125"/>
        <v>Tuesday</v>
      </c>
      <c r="I668" s="3" t="str">
        <f t="shared" si="120"/>
        <v/>
      </c>
      <c r="J668" s="3" t="str">
        <f t="shared" si="121"/>
        <v/>
      </c>
      <c r="K668" s="3" t="str">
        <f t="shared" si="126"/>
        <v>Y</v>
      </c>
      <c r="M668" s="5">
        <v>44070</v>
      </c>
      <c r="P668" s="2">
        <f t="shared" si="127"/>
        <v>43767</v>
      </c>
      <c r="Q668" s="3" t="str">
        <f t="shared" si="128"/>
        <v>Tuesday</v>
      </c>
      <c r="R668" s="3" t="str">
        <f t="shared" si="122"/>
        <v/>
      </c>
      <c r="S668" s="3" t="str">
        <f t="shared" si="123"/>
        <v>Y</v>
      </c>
      <c r="U668" s="5">
        <v>44067</v>
      </c>
    </row>
    <row r="669" spans="7:21" x14ac:dyDescent="0.2">
      <c r="G669" s="2">
        <f t="shared" si="124"/>
        <v>43768</v>
      </c>
      <c r="H669" s="3" t="str">
        <f t="shared" si="125"/>
        <v>Wednesday</v>
      </c>
      <c r="I669" s="3" t="str">
        <f t="shared" si="120"/>
        <v/>
      </c>
      <c r="J669" s="3" t="str">
        <f t="shared" si="121"/>
        <v/>
      </c>
      <c r="K669" s="3" t="str">
        <f t="shared" si="126"/>
        <v>Y</v>
      </c>
      <c r="M669" s="5">
        <v>44071</v>
      </c>
      <c r="P669" s="2">
        <f t="shared" si="127"/>
        <v>43768</v>
      </c>
      <c r="Q669" s="3" t="str">
        <f t="shared" si="128"/>
        <v>Wednesday</v>
      </c>
      <c r="R669" s="3" t="str">
        <f t="shared" si="122"/>
        <v/>
      </c>
      <c r="S669" s="3" t="str">
        <f t="shared" si="123"/>
        <v>Y</v>
      </c>
      <c r="U669" s="5">
        <v>44068</v>
      </c>
    </row>
    <row r="670" spans="7:21" x14ac:dyDescent="0.2">
      <c r="G670" s="2">
        <f t="shared" si="124"/>
        <v>43769</v>
      </c>
      <c r="H670" s="3" t="str">
        <f t="shared" si="125"/>
        <v>Thursday</v>
      </c>
      <c r="I670" s="3" t="str">
        <f t="shared" si="120"/>
        <v/>
      </c>
      <c r="J670" s="3" t="str">
        <f t="shared" si="121"/>
        <v/>
      </c>
      <c r="K670" s="3" t="str">
        <f t="shared" si="126"/>
        <v>Y</v>
      </c>
      <c r="M670" s="5">
        <v>44074</v>
      </c>
      <c r="P670" s="2">
        <f t="shared" si="127"/>
        <v>43769</v>
      </c>
      <c r="Q670" s="3" t="str">
        <f t="shared" si="128"/>
        <v>Thursday</v>
      </c>
      <c r="R670" s="3" t="str">
        <f t="shared" si="122"/>
        <v/>
      </c>
      <c r="S670" s="3" t="str">
        <f t="shared" si="123"/>
        <v>Y</v>
      </c>
      <c r="U670" s="5">
        <v>44069</v>
      </c>
    </row>
    <row r="671" spans="7:21" x14ac:dyDescent="0.2">
      <c r="G671" s="2">
        <f t="shared" si="124"/>
        <v>43770</v>
      </c>
      <c r="H671" s="3" t="str">
        <f t="shared" si="125"/>
        <v>Friday</v>
      </c>
      <c r="I671" s="3" t="str">
        <f t="shared" si="120"/>
        <v/>
      </c>
      <c r="J671" s="3" t="str">
        <f t="shared" si="121"/>
        <v/>
      </c>
      <c r="K671" s="3" t="str">
        <f t="shared" si="126"/>
        <v>Y</v>
      </c>
      <c r="M671" s="5">
        <v>44075</v>
      </c>
      <c r="P671" s="2">
        <f t="shared" si="127"/>
        <v>43770</v>
      </c>
      <c r="Q671" s="3" t="str">
        <f t="shared" si="128"/>
        <v>Friday</v>
      </c>
      <c r="R671" s="3" t="str">
        <f t="shared" si="122"/>
        <v/>
      </c>
      <c r="S671" s="3" t="str">
        <f t="shared" si="123"/>
        <v>Y</v>
      </c>
      <c r="U671" s="5">
        <v>44070</v>
      </c>
    </row>
    <row r="672" spans="7:21" x14ac:dyDescent="0.2">
      <c r="G672" s="2">
        <f t="shared" si="124"/>
        <v>43771</v>
      </c>
      <c r="H672" s="3" t="str">
        <f t="shared" si="125"/>
        <v>Saturday</v>
      </c>
      <c r="I672" s="3" t="str">
        <f t="shared" si="120"/>
        <v/>
      </c>
      <c r="J672" s="3" t="str">
        <f t="shared" si="121"/>
        <v/>
      </c>
      <c r="K672" s="3" t="str">
        <f t="shared" si="126"/>
        <v>N</v>
      </c>
      <c r="M672" s="5">
        <v>44076</v>
      </c>
      <c r="P672" s="2">
        <f t="shared" si="127"/>
        <v>43771</v>
      </c>
      <c r="Q672" s="3" t="str">
        <f t="shared" si="128"/>
        <v>Saturday</v>
      </c>
      <c r="R672" s="3" t="str">
        <f t="shared" si="122"/>
        <v/>
      </c>
      <c r="S672" s="3" t="str">
        <f t="shared" si="123"/>
        <v>N</v>
      </c>
      <c r="U672" s="5">
        <v>44071</v>
      </c>
    </row>
    <row r="673" spans="7:21" x14ac:dyDescent="0.2">
      <c r="G673" s="2">
        <f t="shared" si="124"/>
        <v>43772</v>
      </c>
      <c r="H673" s="3" t="str">
        <f t="shared" si="125"/>
        <v>Sunday</v>
      </c>
      <c r="I673" s="3" t="str">
        <f t="shared" si="120"/>
        <v/>
      </c>
      <c r="J673" s="3" t="str">
        <f t="shared" si="121"/>
        <v/>
      </c>
      <c r="K673" s="3" t="str">
        <f t="shared" si="126"/>
        <v>N</v>
      </c>
      <c r="M673" s="5">
        <v>44077</v>
      </c>
      <c r="P673" s="2">
        <f t="shared" si="127"/>
        <v>43772</v>
      </c>
      <c r="Q673" s="3" t="str">
        <f t="shared" si="128"/>
        <v>Sunday</v>
      </c>
      <c r="R673" s="3" t="str">
        <f t="shared" si="122"/>
        <v/>
      </c>
      <c r="S673" s="3" t="str">
        <f t="shared" si="123"/>
        <v>N</v>
      </c>
      <c r="U673" s="5">
        <v>44074</v>
      </c>
    </row>
    <row r="674" spans="7:21" x14ac:dyDescent="0.2">
      <c r="G674" s="2">
        <f t="shared" si="124"/>
        <v>43773</v>
      </c>
      <c r="H674" s="3" t="str">
        <f t="shared" si="125"/>
        <v>Monday</v>
      </c>
      <c r="I674" s="3" t="str">
        <f t="shared" si="120"/>
        <v/>
      </c>
      <c r="J674" s="3" t="str">
        <f t="shared" si="121"/>
        <v/>
      </c>
      <c r="K674" s="3" t="str">
        <f t="shared" si="126"/>
        <v>Y</v>
      </c>
      <c r="M674" s="5">
        <v>44078</v>
      </c>
      <c r="P674" s="2">
        <f t="shared" si="127"/>
        <v>43773</v>
      </c>
      <c r="Q674" s="3" t="str">
        <f t="shared" si="128"/>
        <v>Monday</v>
      </c>
      <c r="R674" s="3" t="str">
        <f t="shared" si="122"/>
        <v/>
      </c>
      <c r="S674" s="3" t="str">
        <f t="shared" si="123"/>
        <v>Y</v>
      </c>
      <c r="U674" s="5">
        <v>44075</v>
      </c>
    </row>
    <row r="675" spans="7:21" x14ac:dyDescent="0.2">
      <c r="G675" s="2">
        <f t="shared" si="124"/>
        <v>43774</v>
      </c>
      <c r="H675" s="3" t="str">
        <f t="shared" si="125"/>
        <v>Tuesday</v>
      </c>
      <c r="I675" s="3" t="str">
        <f t="shared" si="120"/>
        <v/>
      </c>
      <c r="J675" s="3" t="str">
        <f t="shared" si="121"/>
        <v/>
      </c>
      <c r="K675" s="3" t="str">
        <f t="shared" si="126"/>
        <v>Y</v>
      </c>
      <c r="M675" s="5">
        <v>44081</v>
      </c>
      <c r="P675" s="2">
        <f t="shared" si="127"/>
        <v>43774</v>
      </c>
      <c r="Q675" s="3" t="str">
        <f t="shared" si="128"/>
        <v>Tuesday</v>
      </c>
      <c r="R675" s="3" t="str">
        <f t="shared" si="122"/>
        <v/>
      </c>
      <c r="S675" s="3" t="str">
        <f t="shared" si="123"/>
        <v>Y</v>
      </c>
      <c r="U675" s="5">
        <v>44076</v>
      </c>
    </row>
    <row r="676" spans="7:21" x14ac:dyDescent="0.2">
      <c r="G676" s="2">
        <f t="shared" si="124"/>
        <v>43775</v>
      </c>
      <c r="H676" s="3" t="str">
        <f t="shared" si="125"/>
        <v>Wednesday</v>
      </c>
      <c r="I676" s="3" t="str">
        <f t="shared" si="120"/>
        <v/>
      </c>
      <c r="J676" s="3" t="str">
        <f t="shared" si="121"/>
        <v/>
      </c>
      <c r="K676" s="3" t="str">
        <f t="shared" si="126"/>
        <v>Y</v>
      </c>
      <c r="M676" s="5">
        <v>44082</v>
      </c>
      <c r="P676" s="2">
        <f t="shared" si="127"/>
        <v>43775</v>
      </c>
      <c r="Q676" s="3" t="str">
        <f t="shared" si="128"/>
        <v>Wednesday</v>
      </c>
      <c r="R676" s="3" t="str">
        <f t="shared" si="122"/>
        <v/>
      </c>
      <c r="S676" s="3" t="str">
        <f t="shared" si="123"/>
        <v>Y</v>
      </c>
      <c r="U676" s="5">
        <v>44077</v>
      </c>
    </row>
    <row r="677" spans="7:21" x14ac:dyDescent="0.2">
      <c r="G677" s="2">
        <f t="shared" si="124"/>
        <v>43776</v>
      </c>
      <c r="H677" s="3" t="str">
        <f t="shared" si="125"/>
        <v>Thursday</v>
      </c>
      <c r="I677" s="3" t="str">
        <f t="shared" si="120"/>
        <v/>
      </c>
      <c r="J677" s="3" t="str">
        <f t="shared" si="121"/>
        <v/>
      </c>
      <c r="K677" s="3" t="str">
        <f t="shared" si="126"/>
        <v>Y</v>
      </c>
      <c r="M677" s="5">
        <v>44083</v>
      </c>
      <c r="P677" s="2">
        <f t="shared" si="127"/>
        <v>43776</v>
      </c>
      <c r="Q677" s="3" t="str">
        <f t="shared" si="128"/>
        <v>Thursday</v>
      </c>
      <c r="R677" s="3" t="str">
        <f t="shared" si="122"/>
        <v/>
      </c>
      <c r="S677" s="3" t="str">
        <f t="shared" si="123"/>
        <v>Y</v>
      </c>
      <c r="U677" s="5">
        <v>44078</v>
      </c>
    </row>
    <row r="678" spans="7:21" x14ac:dyDescent="0.2">
      <c r="G678" s="2">
        <f t="shared" si="124"/>
        <v>43777</v>
      </c>
      <c r="H678" s="3" t="str">
        <f t="shared" si="125"/>
        <v>Friday</v>
      </c>
      <c r="I678" s="3" t="str">
        <f t="shared" si="120"/>
        <v/>
      </c>
      <c r="J678" s="3" t="str">
        <f t="shared" si="121"/>
        <v/>
      </c>
      <c r="K678" s="3" t="str">
        <f t="shared" si="126"/>
        <v>Y</v>
      </c>
      <c r="M678" s="5">
        <v>44084</v>
      </c>
      <c r="P678" s="2">
        <f t="shared" si="127"/>
        <v>43777</v>
      </c>
      <c r="Q678" s="3" t="str">
        <f t="shared" si="128"/>
        <v>Friday</v>
      </c>
      <c r="R678" s="3" t="str">
        <f t="shared" si="122"/>
        <v/>
      </c>
      <c r="S678" s="3" t="str">
        <f t="shared" si="123"/>
        <v>Y</v>
      </c>
      <c r="U678" s="5">
        <v>44081</v>
      </c>
    </row>
    <row r="679" spans="7:21" x14ac:dyDescent="0.2">
      <c r="G679" s="2">
        <f t="shared" si="124"/>
        <v>43778</v>
      </c>
      <c r="H679" s="3" t="str">
        <f t="shared" si="125"/>
        <v>Saturday</v>
      </c>
      <c r="I679" s="3" t="str">
        <f t="shared" si="120"/>
        <v/>
      </c>
      <c r="J679" s="3" t="str">
        <f t="shared" si="121"/>
        <v/>
      </c>
      <c r="K679" s="3" t="str">
        <f t="shared" si="126"/>
        <v>N</v>
      </c>
      <c r="M679" s="5">
        <v>44085</v>
      </c>
      <c r="P679" s="2">
        <f t="shared" si="127"/>
        <v>43778</v>
      </c>
      <c r="Q679" s="3" t="str">
        <f t="shared" si="128"/>
        <v>Saturday</v>
      </c>
      <c r="R679" s="3" t="str">
        <f t="shared" si="122"/>
        <v/>
      </c>
      <c r="S679" s="3" t="str">
        <f t="shared" si="123"/>
        <v>N</v>
      </c>
      <c r="U679" s="5">
        <v>44082</v>
      </c>
    </row>
    <row r="680" spans="7:21" x14ac:dyDescent="0.2">
      <c r="G680" s="2">
        <f t="shared" si="124"/>
        <v>43779</v>
      </c>
      <c r="H680" s="3" t="str">
        <f t="shared" si="125"/>
        <v>Sunday</v>
      </c>
      <c r="I680" s="3" t="str">
        <f t="shared" si="120"/>
        <v/>
      </c>
      <c r="J680" s="3" t="str">
        <f t="shared" si="121"/>
        <v/>
      </c>
      <c r="K680" s="3" t="str">
        <f t="shared" si="126"/>
        <v>N</v>
      </c>
      <c r="M680" s="5">
        <v>44088</v>
      </c>
      <c r="P680" s="2">
        <f t="shared" si="127"/>
        <v>43779</v>
      </c>
      <c r="Q680" s="3" t="str">
        <f t="shared" si="128"/>
        <v>Sunday</v>
      </c>
      <c r="R680" s="3" t="str">
        <f t="shared" si="122"/>
        <v/>
      </c>
      <c r="S680" s="3" t="str">
        <f t="shared" si="123"/>
        <v>N</v>
      </c>
      <c r="U680" s="5">
        <v>44083</v>
      </c>
    </row>
    <row r="681" spans="7:21" x14ac:dyDescent="0.2">
      <c r="G681" s="2">
        <f t="shared" si="124"/>
        <v>43780</v>
      </c>
      <c r="H681" s="3" t="str">
        <f t="shared" si="125"/>
        <v>Monday</v>
      </c>
      <c r="I681" s="3" t="str">
        <f t="shared" si="120"/>
        <v/>
      </c>
      <c r="J681" s="3" t="str">
        <f t="shared" si="121"/>
        <v/>
      </c>
      <c r="K681" s="3" t="str">
        <f t="shared" si="126"/>
        <v>Y</v>
      </c>
      <c r="M681" s="5">
        <v>44089</v>
      </c>
      <c r="P681" s="2">
        <f t="shared" si="127"/>
        <v>43780</v>
      </c>
      <c r="Q681" s="3" t="str">
        <f t="shared" si="128"/>
        <v>Monday</v>
      </c>
      <c r="R681" s="3" t="str">
        <f t="shared" si="122"/>
        <v/>
      </c>
      <c r="S681" s="3" t="str">
        <f t="shared" si="123"/>
        <v>Y</v>
      </c>
      <c r="U681" s="5">
        <v>44084</v>
      </c>
    </row>
    <row r="682" spans="7:21" x14ac:dyDescent="0.2">
      <c r="G682" s="2">
        <f t="shared" si="124"/>
        <v>43781</v>
      </c>
      <c r="H682" s="3" t="str">
        <f t="shared" si="125"/>
        <v>Tuesday</v>
      </c>
      <c r="I682" s="3" t="str">
        <f t="shared" si="120"/>
        <v/>
      </c>
      <c r="J682" s="3" t="str">
        <f t="shared" si="121"/>
        <v/>
      </c>
      <c r="K682" s="3" t="str">
        <f t="shared" si="126"/>
        <v>Y</v>
      </c>
      <c r="M682" s="5">
        <v>44090</v>
      </c>
      <c r="P682" s="2">
        <f t="shared" si="127"/>
        <v>43781</v>
      </c>
      <c r="Q682" s="3" t="str">
        <f t="shared" si="128"/>
        <v>Tuesday</v>
      </c>
      <c r="R682" s="3" t="str">
        <f t="shared" si="122"/>
        <v/>
      </c>
      <c r="S682" s="3" t="str">
        <f t="shared" si="123"/>
        <v>Y</v>
      </c>
      <c r="U682" s="5">
        <v>44085</v>
      </c>
    </row>
    <row r="683" spans="7:21" x14ac:dyDescent="0.2">
      <c r="G683" s="2">
        <f t="shared" si="124"/>
        <v>43782</v>
      </c>
      <c r="H683" s="3" t="str">
        <f t="shared" si="125"/>
        <v>Wednesday</v>
      </c>
      <c r="I683" s="3" t="str">
        <f t="shared" si="120"/>
        <v/>
      </c>
      <c r="J683" s="3" t="str">
        <f t="shared" si="121"/>
        <v/>
      </c>
      <c r="K683" s="3" t="str">
        <f t="shared" si="126"/>
        <v>Y</v>
      </c>
      <c r="M683" s="5">
        <v>44091</v>
      </c>
      <c r="P683" s="2">
        <f t="shared" si="127"/>
        <v>43782</v>
      </c>
      <c r="Q683" s="3" t="str">
        <f t="shared" si="128"/>
        <v>Wednesday</v>
      </c>
      <c r="R683" s="3" t="str">
        <f t="shared" si="122"/>
        <v/>
      </c>
      <c r="S683" s="3" t="str">
        <f t="shared" si="123"/>
        <v>Y</v>
      </c>
      <c r="U683" s="5">
        <v>44088</v>
      </c>
    </row>
    <row r="684" spans="7:21" x14ac:dyDescent="0.2">
      <c r="G684" s="2">
        <f t="shared" si="124"/>
        <v>43783</v>
      </c>
      <c r="H684" s="3" t="str">
        <f t="shared" si="125"/>
        <v>Thursday</v>
      </c>
      <c r="I684" s="3" t="str">
        <f t="shared" si="120"/>
        <v/>
      </c>
      <c r="J684" s="3" t="str">
        <f t="shared" si="121"/>
        <v/>
      </c>
      <c r="K684" s="3" t="str">
        <f t="shared" si="126"/>
        <v>Y</v>
      </c>
      <c r="M684" s="5">
        <v>44092</v>
      </c>
      <c r="P684" s="2">
        <f t="shared" si="127"/>
        <v>43783</v>
      </c>
      <c r="Q684" s="3" t="str">
        <f t="shared" si="128"/>
        <v>Thursday</v>
      </c>
      <c r="R684" s="3" t="str">
        <f t="shared" si="122"/>
        <v/>
      </c>
      <c r="S684" s="3" t="str">
        <f t="shared" si="123"/>
        <v>Y</v>
      </c>
      <c r="U684" s="5">
        <v>44089</v>
      </c>
    </row>
    <row r="685" spans="7:21" x14ac:dyDescent="0.2">
      <c r="G685" s="2">
        <f t="shared" si="124"/>
        <v>43784</v>
      </c>
      <c r="H685" s="3" t="str">
        <f t="shared" si="125"/>
        <v>Friday</v>
      </c>
      <c r="I685" s="3" t="str">
        <f t="shared" si="120"/>
        <v/>
      </c>
      <c r="J685" s="3" t="str">
        <f t="shared" si="121"/>
        <v/>
      </c>
      <c r="K685" s="3" t="str">
        <f t="shared" si="126"/>
        <v>Y</v>
      </c>
      <c r="M685" s="5">
        <v>44095</v>
      </c>
      <c r="P685" s="2">
        <f t="shared" si="127"/>
        <v>43784</v>
      </c>
      <c r="Q685" s="3" t="str">
        <f t="shared" si="128"/>
        <v>Friday</v>
      </c>
      <c r="R685" s="3" t="str">
        <f t="shared" si="122"/>
        <v/>
      </c>
      <c r="S685" s="3" t="str">
        <f t="shared" si="123"/>
        <v>Y</v>
      </c>
      <c r="U685" s="5">
        <v>44090</v>
      </c>
    </row>
    <row r="686" spans="7:21" x14ac:dyDescent="0.2">
      <c r="G686" s="2">
        <f t="shared" si="124"/>
        <v>43785</v>
      </c>
      <c r="H686" s="3" t="str">
        <f t="shared" si="125"/>
        <v>Saturday</v>
      </c>
      <c r="I686" s="3" t="str">
        <f t="shared" si="120"/>
        <v/>
      </c>
      <c r="J686" s="3" t="str">
        <f t="shared" si="121"/>
        <v/>
      </c>
      <c r="K686" s="3" t="str">
        <f t="shared" si="126"/>
        <v>N</v>
      </c>
      <c r="M686" s="5">
        <v>44096</v>
      </c>
      <c r="P686" s="2">
        <f t="shared" si="127"/>
        <v>43785</v>
      </c>
      <c r="Q686" s="3" t="str">
        <f t="shared" si="128"/>
        <v>Saturday</v>
      </c>
      <c r="R686" s="3" t="str">
        <f t="shared" si="122"/>
        <v/>
      </c>
      <c r="S686" s="3" t="str">
        <f t="shared" si="123"/>
        <v>N</v>
      </c>
      <c r="U686" s="5">
        <v>44091</v>
      </c>
    </row>
    <row r="687" spans="7:21" x14ac:dyDescent="0.2">
      <c r="G687" s="2">
        <f t="shared" si="124"/>
        <v>43786</v>
      </c>
      <c r="H687" s="3" t="str">
        <f t="shared" si="125"/>
        <v>Sunday</v>
      </c>
      <c r="I687" s="3" t="str">
        <f t="shared" si="120"/>
        <v/>
      </c>
      <c r="J687" s="3" t="str">
        <f t="shared" si="121"/>
        <v/>
      </c>
      <c r="K687" s="3" t="str">
        <f t="shared" si="126"/>
        <v>N</v>
      </c>
      <c r="M687" s="5">
        <v>44097</v>
      </c>
      <c r="P687" s="2">
        <f t="shared" si="127"/>
        <v>43786</v>
      </c>
      <c r="Q687" s="3" t="str">
        <f t="shared" si="128"/>
        <v>Sunday</v>
      </c>
      <c r="R687" s="3" t="str">
        <f t="shared" si="122"/>
        <v/>
      </c>
      <c r="S687" s="3" t="str">
        <f t="shared" si="123"/>
        <v>N</v>
      </c>
      <c r="U687" s="5">
        <v>44092</v>
      </c>
    </row>
    <row r="688" spans="7:21" x14ac:dyDescent="0.2">
      <c r="G688" s="2">
        <f t="shared" si="124"/>
        <v>43787</v>
      </c>
      <c r="H688" s="3" t="str">
        <f t="shared" si="125"/>
        <v>Monday</v>
      </c>
      <c r="I688" s="3" t="str">
        <f t="shared" si="120"/>
        <v/>
      </c>
      <c r="J688" s="3" t="str">
        <f t="shared" si="121"/>
        <v/>
      </c>
      <c r="K688" s="3" t="str">
        <f t="shared" si="126"/>
        <v>Y</v>
      </c>
      <c r="M688" s="5">
        <v>44098</v>
      </c>
      <c r="P688" s="2">
        <f t="shared" si="127"/>
        <v>43787</v>
      </c>
      <c r="Q688" s="3" t="str">
        <f t="shared" si="128"/>
        <v>Monday</v>
      </c>
      <c r="R688" s="3" t="str">
        <f t="shared" si="122"/>
        <v/>
      </c>
      <c r="S688" s="3" t="str">
        <f t="shared" si="123"/>
        <v>Y</v>
      </c>
      <c r="U688" s="5">
        <v>44095</v>
      </c>
    </row>
    <row r="689" spans="7:21" x14ac:dyDescent="0.2">
      <c r="G689" s="2">
        <f t="shared" si="124"/>
        <v>43788</v>
      </c>
      <c r="H689" s="3" t="str">
        <f t="shared" si="125"/>
        <v>Tuesday</v>
      </c>
      <c r="I689" s="3" t="str">
        <f t="shared" si="120"/>
        <v/>
      </c>
      <c r="J689" s="3" t="str">
        <f t="shared" si="121"/>
        <v/>
      </c>
      <c r="K689" s="3" t="str">
        <f t="shared" si="126"/>
        <v>Y</v>
      </c>
      <c r="M689" s="5">
        <v>44099</v>
      </c>
      <c r="P689" s="2">
        <f t="shared" si="127"/>
        <v>43788</v>
      </c>
      <c r="Q689" s="3" t="str">
        <f t="shared" si="128"/>
        <v>Tuesday</v>
      </c>
      <c r="R689" s="3" t="str">
        <f t="shared" si="122"/>
        <v/>
      </c>
      <c r="S689" s="3" t="str">
        <f t="shared" si="123"/>
        <v>Y</v>
      </c>
      <c r="U689" s="5">
        <v>44096</v>
      </c>
    </row>
    <row r="690" spans="7:21" x14ac:dyDescent="0.2">
      <c r="G690" s="2">
        <f t="shared" si="124"/>
        <v>43789</v>
      </c>
      <c r="H690" s="3" t="str">
        <f t="shared" si="125"/>
        <v>Wednesday</v>
      </c>
      <c r="I690" s="3" t="str">
        <f t="shared" si="120"/>
        <v/>
      </c>
      <c r="J690" s="3" t="str">
        <f t="shared" si="121"/>
        <v/>
      </c>
      <c r="K690" s="3" t="str">
        <f t="shared" si="126"/>
        <v>Y</v>
      </c>
      <c r="M690" s="5">
        <v>44102</v>
      </c>
      <c r="P690" s="2">
        <f t="shared" si="127"/>
        <v>43789</v>
      </c>
      <c r="Q690" s="3" t="str">
        <f t="shared" si="128"/>
        <v>Wednesday</v>
      </c>
      <c r="R690" s="3" t="str">
        <f t="shared" si="122"/>
        <v/>
      </c>
      <c r="S690" s="3" t="str">
        <f t="shared" si="123"/>
        <v>Y</v>
      </c>
      <c r="U690" s="5">
        <v>44097</v>
      </c>
    </row>
    <row r="691" spans="7:21" x14ac:dyDescent="0.2">
      <c r="G691" s="2">
        <f t="shared" si="124"/>
        <v>43790</v>
      </c>
      <c r="H691" s="3" t="str">
        <f t="shared" si="125"/>
        <v>Thursday</v>
      </c>
      <c r="I691" s="3" t="str">
        <f t="shared" si="120"/>
        <v/>
      </c>
      <c r="J691" s="3" t="str">
        <f t="shared" si="121"/>
        <v/>
      </c>
      <c r="K691" s="3" t="str">
        <f t="shared" si="126"/>
        <v>Y</v>
      </c>
      <c r="M691" s="5">
        <v>44103</v>
      </c>
      <c r="P691" s="2">
        <f t="shared" si="127"/>
        <v>43790</v>
      </c>
      <c r="Q691" s="3" t="str">
        <f t="shared" si="128"/>
        <v>Thursday</v>
      </c>
      <c r="R691" s="3" t="str">
        <f t="shared" si="122"/>
        <v/>
      </c>
      <c r="S691" s="3" t="str">
        <f t="shared" si="123"/>
        <v>Y</v>
      </c>
      <c r="U691" s="5">
        <v>44098</v>
      </c>
    </row>
    <row r="692" spans="7:21" x14ac:dyDescent="0.2">
      <c r="G692" s="2">
        <f t="shared" si="124"/>
        <v>43791</v>
      </c>
      <c r="H692" s="3" t="str">
        <f t="shared" si="125"/>
        <v>Friday</v>
      </c>
      <c r="I692" s="3" t="str">
        <f t="shared" si="120"/>
        <v/>
      </c>
      <c r="J692" s="3" t="str">
        <f t="shared" si="121"/>
        <v/>
      </c>
      <c r="K692" s="3" t="str">
        <f t="shared" si="126"/>
        <v>Y</v>
      </c>
      <c r="M692" s="5">
        <v>44104</v>
      </c>
      <c r="P692" s="2">
        <f t="shared" si="127"/>
        <v>43791</v>
      </c>
      <c r="Q692" s="3" t="str">
        <f t="shared" si="128"/>
        <v>Friday</v>
      </c>
      <c r="R692" s="3" t="str">
        <f t="shared" si="122"/>
        <v/>
      </c>
      <c r="S692" s="3" t="str">
        <f t="shared" si="123"/>
        <v>Y</v>
      </c>
      <c r="U692" s="5">
        <v>44099</v>
      </c>
    </row>
    <row r="693" spans="7:21" x14ac:dyDescent="0.2">
      <c r="G693" s="2">
        <f t="shared" si="124"/>
        <v>43792</v>
      </c>
      <c r="H693" s="3" t="str">
        <f t="shared" si="125"/>
        <v>Saturday</v>
      </c>
      <c r="I693" s="3" t="str">
        <f t="shared" si="120"/>
        <v/>
      </c>
      <c r="J693" s="3" t="str">
        <f t="shared" si="121"/>
        <v/>
      </c>
      <c r="K693" s="3" t="str">
        <f t="shared" si="126"/>
        <v>N</v>
      </c>
      <c r="M693" s="5">
        <v>44105</v>
      </c>
      <c r="P693" s="2">
        <f t="shared" si="127"/>
        <v>43792</v>
      </c>
      <c r="Q693" s="3" t="str">
        <f t="shared" si="128"/>
        <v>Saturday</v>
      </c>
      <c r="R693" s="3" t="str">
        <f t="shared" si="122"/>
        <v/>
      </c>
      <c r="S693" s="3" t="str">
        <f t="shared" si="123"/>
        <v>N</v>
      </c>
      <c r="U693" s="5">
        <v>44102</v>
      </c>
    </row>
    <row r="694" spans="7:21" x14ac:dyDescent="0.2">
      <c r="G694" s="2">
        <f t="shared" si="124"/>
        <v>43793</v>
      </c>
      <c r="H694" s="3" t="str">
        <f t="shared" si="125"/>
        <v>Sunday</v>
      </c>
      <c r="I694" s="3" t="str">
        <f t="shared" si="120"/>
        <v/>
      </c>
      <c r="J694" s="3" t="str">
        <f t="shared" si="121"/>
        <v/>
      </c>
      <c r="K694" s="3" t="str">
        <f t="shared" si="126"/>
        <v>N</v>
      </c>
      <c r="M694" s="5">
        <v>44106</v>
      </c>
      <c r="P694" s="2">
        <f t="shared" si="127"/>
        <v>43793</v>
      </c>
      <c r="Q694" s="3" t="str">
        <f t="shared" si="128"/>
        <v>Sunday</v>
      </c>
      <c r="R694" s="3" t="str">
        <f t="shared" si="122"/>
        <v/>
      </c>
      <c r="S694" s="3" t="str">
        <f t="shared" si="123"/>
        <v>N</v>
      </c>
      <c r="U694" s="5">
        <v>44103</v>
      </c>
    </row>
    <row r="695" spans="7:21" x14ac:dyDescent="0.2">
      <c r="G695" s="2">
        <f t="shared" si="124"/>
        <v>43794</v>
      </c>
      <c r="H695" s="3" t="str">
        <f t="shared" si="125"/>
        <v>Monday</v>
      </c>
      <c r="I695" s="3" t="str">
        <f t="shared" si="120"/>
        <v/>
      </c>
      <c r="J695" s="3" t="str">
        <f t="shared" si="121"/>
        <v/>
      </c>
      <c r="K695" s="3" t="str">
        <f t="shared" si="126"/>
        <v>Y</v>
      </c>
      <c r="M695" s="5">
        <v>44110</v>
      </c>
      <c r="P695" s="2">
        <f t="shared" si="127"/>
        <v>43794</v>
      </c>
      <c r="Q695" s="3" t="str">
        <f t="shared" si="128"/>
        <v>Monday</v>
      </c>
      <c r="R695" s="3" t="str">
        <f t="shared" si="122"/>
        <v/>
      </c>
      <c r="S695" s="3" t="str">
        <f t="shared" si="123"/>
        <v>Y</v>
      </c>
      <c r="U695" s="5">
        <v>44104</v>
      </c>
    </row>
    <row r="696" spans="7:21" x14ac:dyDescent="0.2">
      <c r="G696" s="2">
        <f t="shared" si="124"/>
        <v>43795</v>
      </c>
      <c r="H696" s="3" t="str">
        <f t="shared" si="125"/>
        <v>Tuesday</v>
      </c>
      <c r="I696" s="3" t="str">
        <f t="shared" si="120"/>
        <v/>
      </c>
      <c r="J696" s="3" t="str">
        <f t="shared" si="121"/>
        <v/>
      </c>
      <c r="K696" s="3" t="str">
        <f t="shared" si="126"/>
        <v>Y</v>
      </c>
      <c r="M696" s="5">
        <v>44111</v>
      </c>
      <c r="P696" s="2">
        <f t="shared" si="127"/>
        <v>43795</v>
      </c>
      <c r="Q696" s="3" t="str">
        <f t="shared" si="128"/>
        <v>Tuesday</v>
      </c>
      <c r="R696" s="3" t="str">
        <f t="shared" si="122"/>
        <v/>
      </c>
      <c r="S696" s="3" t="str">
        <f t="shared" si="123"/>
        <v>Y</v>
      </c>
      <c r="U696" s="5">
        <v>44105</v>
      </c>
    </row>
    <row r="697" spans="7:21" x14ac:dyDescent="0.2">
      <c r="G697" s="2">
        <f t="shared" si="124"/>
        <v>43796</v>
      </c>
      <c r="H697" s="3" t="str">
        <f t="shared" si="125"/>
        <v>Wednesday</v>
      </c>
      <c r="I697" s="3" t="str">
        <f t="shared" si="120"/>
        <v/>
      </c>
      <c r="J697" s="3" t="str">
        <f t="shared" si="121"/>
        <v/>
      </c>
      <c r="K697" s="3" t="str">
        <f t="shared" si="126"/>
        <v>Y</v>
      </c>
      <c r="M697" s="5">
        <v>44112</v>
      </c>
      <c r="P697" s="2">
        <f t="shared" si="127"/>
        <v>43796</v>
      </c>
      <c r="Q697" s="3" t="str">
        <f t="shared" si="128"/>
        <v>Wednesday</v>
      </c>
      <c r="R697" s="3" t="str">
        <f t="shared" si="122"/>
        <v/>
      </c>
      <c r="S697" s="3" t="str">
        <f t="shared" si="123"/>
        <v>Y</v>
      </c>
      <c r="U697" s="5">
        <v>44106</v>
      </c>
    </row>
    <row r="698" spans="7:21" x14ac:dyDescent="0.2">
      <c r="G698" s="2">
        <f t="shared" si="124"/>
        <v>43797</v>
      </c>
      <c r="H698" s="3" t="str">
        <f t="shared" si="125"/>
        <v>Thursday</v>
      </c>
      <c r="I698" s="3" t="str">
        <f t="shared" si="120"/>
        <v/>
      </c>
      <c r="J698" s="3" t="str">
        <f t="shared" si="121"/>
        <v/>
      </c>
      <c r="K698" s="3" t="str">
        <f t="shared" si="126"/>
        <v>Y</v>
      </c>
      <c r="M698" s="5">
        <v>44113</v>
      </c>
      <c r="P698" s="2">
        <f t="shared" si="127"/>
        <v>43797</v>
      </c>
      <c r="Q698" s="3" t="str">
        <f t="shared" si="128"/>
        <v>Thursday</v>
      </c>
      <c r="R698" s="3" t="str">
        <f t="shared" si="122"/>
        <v/>
      </c>
      <c r="S698" s="3" t="str">
        <f t="shared" si="123"/>
        <v>Y</v>
      </c>
      <c r="U698" s="5">
        <v>44110</v>
      </c>
    </row>
    <row r="699" spans="7:21" x14ac:dyDescent="0.2">
      <c r="G699" s="2">
        <f t="shared" si="124"/>
        <v>43798</v>
      </c>
      <c r="H699" s="3" t="str">
        <f t="shared" si="125"/>
        <v>Friday</v>
      </c>
      <c r="I699" s="3" t="str">
        <f t="shared" si="120"/>
        <v/>
      </c>
      <c r="J699" s="3" t="str">
        <f t="shared" si="121"/>
        <v/>
      </c>
      <c r="K699" s="3" t="str">
        <f t="shared" si="126"/>
        <v>Y</v>
      </c>
      <c r="M699" s="5">
        <v>44116</v>
      </c>
      <c r="P699" s="2">
        <f t="shared" si="127"/>
        <v>43798</v>
      </c>
      <c r="Q699" s="3" t="str">
        <f t="shared" si="128"/>
        <v>Friday</v>
      </c>
      <c r="R699" s="3" t="str">
        <f t="shared" si="122"/>
        <v/>
      </c>
      <c r="S699" s="3" t="str">
        <f t="shared" si="123"/>
        <v>Y</v>
      </c>
      <c r="U699" s="5">
        <v>44111</v>
      </c>
    </row>
    <row r="700" spans="7:21" x14ac:dyDescent="0.2">
      <c r="G700" s="2">
        <f t="shared" si="124"/>
        <v>43799</v>
      </c>
      <c r="H700" s="3" t="str">
        <f t="shared" si="125"/>
        <v>Saturday</v>
      </c>
      <c r="I700" s="3" t="str">
        <f t="shared" si="120"/>
        <v/>
      </c>
      <c r="J700" s="3" t="str">
        <f t="shared" si="121"/>
        <v/>
      </c>
      <c r="K700" s="3" t="str">
        <f t="shared" si="126"/>
        <v>N</v>
      </c>
      <c r="M700" s="5">
        <v>44117</v>
      </c>
      <c r="P700" s="2">
        <f t="shared" si="127"/>
        <v>43799</v>
      </c>
      <c r="Q700" s="3" t="str">
        <f t="shared" si="128"/>
        <v>Saturday</v>
      </c>
      <c r="R700" s="3" t="str">
        <f t="shared" si="122"/>
        <v/>
      </c>
      <c r="S700" s="3" t="str">
        <f t="shared" si="123"/>
        <v>N</v>
      </c>
      <c r="U700" s="5">
        <v>44112</v>
      </c>
    </row>
    <row r="701" spans="7:21" x14ac:dyDescent="0.2">
      <c r="G701" s="2">
        <f t="shared" si="124"/>
        <v>43800</v>
      </c>
      <c r="H701" s="3" t="str">
        <f t="shared" si="125"/>
        <v>Sunday</v>
      </c>
      <c r="I701" s="3" t="str">
        <f t="shared" si="120"/>
        <v/>
      </c>
      <c r="J701" s="3" t="str">
        <f t="shared" si="121"/>
        <v/>
      </c>
      <c r="K701" s="3" t="str">
        <f t="shared" si="126"/>
        <v>N</v>
      </c>
      <c r="M701" s="5">
        <v>44118</v>
      </c>
      <c r="P701" s="2">
        <f t="shared" si="127"/>
        <v>43800</v>
      </c>
      <c r="Q701" s="3" t="str">
        <f t="shared" si="128"/>
        <v>Sunday</v>
      </c>
      <c r="R701" s="3" t="str">
        <f t="shared" si="122"/>
        <v/>
      </c>
      <c r="S701" s="3" t="str">
        <f t="shared" si="123"/>
        <v>N</v>
      </c>
      <c r="U701" s="5">
        <v>44113</v>
      </c>
    </row>
    <row r="702" spans="7:21" x14ac:dyDescent="0.2">
      <c r="G702" s="2">
        <f t="shared" si="124"/>
        <v>43801</v>
      </c>
      <c r="H702" s="3" t="str">
        <f t="shared" si="125"/>
        <v>Monday</v>
      </c>
      <c r="I702" s="3" t="str">
        <f t="shared" si="120"/>
        <v/>
      </c>
      <c r="J702" s="3" t="str">
        <f t="shared" si="121"/>
        <v/>
      </c>
      <c r="K702" s="3" t="str">
        <f t="shared" si="126"/>
        <v>Y</v>
      </c>
      <c r="M702" s="5">
        <v>44119</v>
      </c>
      <c r="P702" s="2">
        <f t="shared" si="127"/>
        <v>43801</v>
      </c>
      <c r="Q702" s="3" t="str">
        <f t="shared" si="128"/>
        <v>Monday</v>
      </c>
      <c r="R702" s="3" t="str">
        <f t="shared" si="122"/>
        <v/>
      </c>
      <c r="S702" s="3" t="str">
        <f t="shared" si="123"/>
        <v>Y</v>
      </c>
      <c r="U702" s="5">
        <v>44116</v>
      </c>
    </row>
    <row r="703" spans="7:21" x14ac:dyDescent="0.2">
      <c r="G703" s="2">
        <f t="shared" si="124"/>
        <v>43802</v>
      </c>
      <c r="H703" s="3" t="str">
        <f t="shared" si="125"/>
        <v>Tuesday</v>
      </c>
      <c r="I703" s="3" t="str">
        <f t="shared" si="120"/>
        <v/>
      </c>
      <c r="J703" s="3" t="str">
        <f t="shared" si="121"/>
        <v/>
      </c>
      <c r="K703" s="3" t="str">
        <f t="shared" si="126"/>
        <v>Y</v>
      </c>
      <c r="M703" s="5">
        <v>44120</v>
      </c>
      <c r="P703" s="2">
        <f t="shared" si="127"/>
        <v>43802</v>
      </c>
      <c r="Q703" s="3" t="str">
        <f t="shared" si="128"/>
        <v>Tuesday</v>
      </c>
      <c r="R703" s="3" t="str">
        <f t="shared" si="122"/>
        <v/>
      </c>
      <c r="S703" s="3" t="str">
        <f t="shared" si="123"/>
        <v>Y</v>
      </c>
      <c r="U703" s="5">
        <v>44117</v>
      </c>
    </row>
    <row r="704" spans="7:21" x14ac:dyDescent="0.2">
      <c r="G704" s="2">
        <f t="shared" si="124"/>
        <v>43803</v>
      </c>
      <c r="H704" s="3" t="str">
        <f t="shared" si="125"/>
        <v>Wednesday</v>
      </c>
      <c r="I704" s="3" t="str">
        <f t="shared" si="120"/>
        <v/>
      </c>
      <c r="J704" s="3" t="str">
        <f t="shared" si="121"/>
        <v/>
      </c>
      <c r="K704" s="3" t="str">
        <f t="shared" si="126"/>
        <v>Y</v>
      </c>
      <c r="M704" s="5">
        <v>44123</v>
      </c>
      <c r="P704" s="2">
        <f t="shared" si="127"/>
        <v>43803</v>
      </c>
      <c r="Q704" s="3" t="str">
        <f t="shared" si="128"/>
        <v>Wednesday</v>
      </c>
      <c r="R704" s="3" t="str">
        <f t="shared" si="122"/>
        <v/>
      </c>
      <c r="S704" s="3" t="str">
        <f t="shared" si="123"/>
        <v>Y</v>
      </c>
      <c r="U704" s="5">
        <v>44118</v>
      </c>
    </row>
    <row r="705" spans="7:21" x14ac:dyDescent="0.2">
      <c r="G705" s="2">
        <f t="shared" si="124"/>
        <v>43804</v>
      </c>
      <c r="H705" s="3" t="str">
        <f t="shared" si="125"/>
        <v>Thursday</v>
      </c>
      <c r="I705" s="3" t="str">
        <f t="shared" si="120"/>
        <v/>
      </c>
      <c r="J705" s="3" t="str">
        <f t="shared" si="121"/>
        <v/>
      </c>
      <c r="K705" s="3" t="str">
        <f t="shared" si="126"/>
        <v>Y</v>
      </c>
      <c r="M705" s="5">
        <v>44124</v>
      </c>
      <c r="P705" s="2">
        <f t="shared" si="127"/>
        <v>43804</v>
      </c>
      <c r="Q705" s="3" t="str">
        <f t="shared" si="128"/>
        <v>Thursday</v>
      </c>
      <c r="R705" s="3" t="str">
        <f t="shared" si="122"/>
        <v/>
      </c>
      <c r="S705" s="3" t="str">
        <f t="shared" si="123"/>
        <v>Y</v>
      </c>
      <c r="U705" s="5">
        <v>44119</v>
      </c>
    </row>
    <row r="706" spans="7:21" x14ac:dyDescent="0.2">
      <c r="G706" s="2">
        <f t="shared" si="124"/>
        <v>43805</v>
      </c>
      <c r="H706" s="3" t="str">
        <f t="shared" si="125"/>
        <v>Friday</v>
      </c>
      <c r="I706" s="3" t="str">
        <f t="shared" ref="I706:I769" si="129">IFERROR(VLOOKUP(G706,tblRef_AdelaidePublicHoliday,2,0),"")</f>
        <v/>
      </c>
      <c r="J706" s="3" t="str">
        <f t="shared" ref="J706:J769" si="130">IFERROR(VLOOKUP(G706,tblRef_SydneyPublicHoliday,2,0),"")</f>
        <v/>
      </c>
      <c r="K706" s="3" t="str">
        <f t="shared" si="126"/>
        <v>Y</v>
      </c>
      <c r="M706" s="5">
        <v>44125</v>
      </c>
      <c r="P706" s="2">
        <f t="shared" si="127"/>
        <v>43805</v>
      </c>
      <c r="Q706" s="3" t="str">
        <f t="shared" si="128"/>
        <v>Friday</v>
      </c>
      <c r="R706" s="3" t="str">
        <f t="shared" ref="R706:R769" si="131">IFERROR(VLOOKUP(P706,tblRef_SydneyPublicHoliday,2,0),"")</f>
        <v/>
      </c>
      <c r="S706" s="3" t="str">
        <f t="shared" si="123"/>
        <v>Y</v>
      </c>
      <c r="U706" s="5">
        <v>44120</v>
      </c>
    </row>
    <row r="707" spans="7:21" x14ac:dyDescent="0.2">
      <c r="G707" s="2">
        <f t="shared" si="124"/>
        <v>43806</v>
      </c>
      <c r="H707" s="3" t="str">
        <f t="shared" si="125"/>
        <v>Saturday</v>
      </c>
      <c r="I707" s="3" t="str">
        <f t="shared" si="129"/>
        <v/>
      </c>
      <c r="J707" s="3" t="str">
        <f t="shared" si="130"/>
        <v/>
      </c>
      <c r="K707" s="3" t="str">
        <f t="shared" si="126"/>
        <v>N</v>
      </c>
      <c r="M707" s="5">
        <v>44126</v>
      </c>
      <c r="P707" s="2">
        <f t="shared" si="127"/>
        <v>43806</v>
      </c>
      <c r="Q707" s="3" t="str">
        <f t="shared" si="128"/>
        <v>Saturday</v>
      </c>
      <c r="R707" s="3" t="str">
        <f t="shared" si="131"/>
        <v/>
      </c>
      <c r="S707" s="3" t="str">
        <f t="shared" ref="S707:S770" si="132">IF(AND(Q707&lt;&gt;"Saturday",Q707&lt;&gt;"Sunday",R707=""),"Y","N")</f>
        <v>N</v>
      </c>
      <c r="U707" s="5">
        <v>44123</v>
      </c>
    </row>
    <row r="708" spans="7:21" x14ac:dyDescent="0.2">
      <c r="G708" s="2">
        <f t="shared" ref="G708:G771" si="133">G707+1</f>
        <v>43807</v>
      </c>
      <c r="H708" s="3" t="str">
        <f t="shared" ref="H708:H771" si="134">TEXT(G708,"dddd")</f>
        <v>Sunday</v>
      </c>
      <c r="I708" s="3" t="str">
        <f t="shared" si="129"/>
        <v/>
      </c>
      <c r="J708" s="3" t="str">
        <f t="shared" si="130"/>
        <v/>
      </c>
      <c r="K708" s="3" t="str">
        <f t="shared" ref="K708:K771" si="135">IF(AND(H708&lt;&gt;"Saturday",H708&lt;&gt;"Sunday",I708="",J708=""),"Y","N")</f>
        <v>N</v>
      </c>
      <c r="M708" s="5">
        <v>44127</v>
      </c>
      <c r="P708" s="2">
        <f t="shared" ref="P708:P771" si="136">P707+1</f>
        <v>43807</v>
      </c>
      <c r="Q708" s="3" t="str">
        <f t="shared" ref="Q708:Q771" si="137">TEXT(P708,"dddd")</f>
        <v>Sunday</v>
      </c>
      <c r="R708" s="3" t="str">
        <f t="shared" si="131"/>
        <v/>
      </c>
      <c r="S708" s="3" t="str">
        <f t="shared" si="132"/>
        <v>N</v>
      </c>
      <c r="U708" s="5">
        <v>44124</v>
      </c>
    </row>
    <row r="709" spans="7:21" x14ac:dyDescent="0.2">
      <c r="G709" s="2">
        <f t="shared" si="133"/>
        <v>43808</v>
      </c>
      <c r="H709" s="3" t="str">
        <f t="shared" si="134"/>
        <v>Monday</v>
      </c>
      <c r="I709" s="3" t="str">
        <f t="shared" si="129"/>
        <v/>
      </c>
      <c r="J709" s="3" t="str">
        <f t="shared" si="130"/>
        <v/>
      </c>
      <c r="K709" s="3" t="str">
        <f t="shared" si="135"/>
        <v>Y</v>
      </c>
      <c r="M709" s="5">
        <v>44130</v>
      </c>
      <c r="P709" s="2">
        <f t="shared" si="136"/>
        <v>43808</v>
      </c>
      <c r="Q709" s="3" t="str">
        <f t="shared" si="137"/>
        <v>Monday</v>
      </c>
      <c r="R709" s="3" t="str">
        <f t="shared" si="131"/>
        <v/>
      </c>
      <c r="S709" s="3" t="str">
        <f t="shared" si="132"/>
        <v>Y</v>
      </c>
      <c r="U709" s="5">
        <v>44125</v>
      </c>
    </row>
    <row r="710" spans="7:21" x14ac:dyDescent="0.2">
      <c r="G710" s="2">
        <f t="shared" si="133"/>
        <v>43809</v>
      </c>
      <c r="H710" s="3" t="str">
        <f t="shared" si="134"/>
        <v>Tuesday</v>
      </c>
      <c r="I710" s="3" t="str">
        <f t="shared" si="129"/>
        <v/>
      </c>
      <c r="J710" s="3" t="str">
        <f t="shared" si="130"/>
        <v/>
      </c>
      <c r="K710" s="3" t="str">
        <f t="shared" si="135"/>
        <v>Y</v>
      </c>
      <c r="M710" s="5">
        <v>44131</v>
      </c>
      <c r="P710" s="2">
        <f t="shared" si="136"/>
        <v>43809</v>
      </c>
      <c r="Q710" s="3" t="str">
        <f t="shared" si="137"/>
        <v>Tuesday</v>
      </c>
      <c r="R710" s="3" t="str">
        <f t="shared" si="131"/>
        <v/>
      </c>
      <c r="S710" s="3" t="str">
        <f t="shared" si="132"/>
        <v>Y</v>
      </c>
      <c r="U710" s="5">
        <v>44126</v>
      </c>
    </row>
    <row r="711" spans="7:21" x14ac:dyDescent="0.2">
      <c r="G711" s="2">
        <f t="shared" si="133"/>
        <v>43810</v>
      </c>
      <c r="H711" s="3" t="str">
        <f t="shared" si="134"/>
        <v>Wednesday</v>
      </c>
      <c r="I711" s="3" t="str">
        <f t="shared" si="129"/>
        <v/>
      </c>
      <c r="J711" s="3" t="str">
        <f t="shared" si="130"/>
        <v/>
      </c>
      <c r="K711" s="3" t="str">
        <f t="shared" si="135"/>
        <v>Y</v>
      </c>
      <c r="M711" s="5">
        <v>44132</v>
      </c>
      <c r="P711" s="2">
        <f t="shared" si="136"/>
        <v>43810</v>
      </c>
      <c r="Q711" s="3" t="str">
        <f t="shared" si="137"/>
        <v>Wednesday</v>
      </c>
      <c r="R711" s="3" t="str">
        <f t="shared" si="131"/>
        <v/>
      </c>
      <c r="S711" s="3" t="str">
        <f t="shared" si="132"/>
        <v>Y</v>
      </c>
      <c r="U711" s="5">
        <v>44127</v>
      </c>
    </row>
    <row r="712" spans="7:21" x14ac:dyDescent="0.2">
      <c r="G712" s="2">
        <f t="shared" si="133"/>
        <v>43811</v>
      </c>
      <c r="H712" s="3" t="str">
        <f t="shared" si="134"/>
        <v>Thursday</v>
      </c>
      <c r="I712" s="3" t="str">
        <f t="shared" si="129"/>
        <v/>
      </c>
      <c r="J712" s="3" t="str">
        <f t="shared" si="130"/>
        <v/>
      </c>
      <c r="K712" s="3" t="str">
        <f t="shared" si="135"/>
        <v>Y</v>
      </c>
      <c r="M712" s="5">
        <v>44133</v>
      </c>
      <c r="P712" s="2">
        <f t="shared" si="136"/>
        <v>43811</v>
      </c>
      <c r="Q712" s="3" t="str">
        <f t="shared" si="137"/>
        <v>Thursday</v>
      </c>
      <c r="R712" s="3" t="str">
        <f t="shared" si="131"/>
        <v/>
      </c>
      <c r="S712" s="3" t="str">
        <f t="shared" si="132"/>
        <v>Y</v>
      </c>
      <c r="U712" s="5">
        <v>44130</v>
      </c>
    </row>
    <row r="713" spans="7:21" x14ac:dyDescent="0.2">
      <c r="G713" s="2">
        <f t="shared" si="133"/>
        <v>43812</v>
      </c>
      <c r="H713" s="3" t="str">
        <f t="shared" si="134"/>
        <v>Friday</v>
      </c>
      <c r="I713" s="3" t="str">
        <f t="shared" si="129"/>
        <v/>
      </c>
      <c r="J713" s="3" t="str">
        <f t="shared" si="130"/>
        <v/>
      </c>
      <c r="K713" s="3" t="str">
        <f t="shared" si="135"/>
        <v>Y</v>
      </c>
      <c r="M713" s="5">
        <v>44134</v>
      </c>
      <c r="P713" s="2">
        <f t="shared" si="136"/>
        <v>43812</v>
      </c>
      <c r="Q713" s="3" t="str">
        <f t="shared" si="137"/>
        <v>Friday</v>
      </c>
      <c r="R713" s="3" t="str">
        <f t="shared" si="131"/>
        <v/>
      </c>
      <c r="S713" s="3" t="str">
        <f t="shared" si="132"/>
        <v>Y</v>
      </c>
      <c r="U713" s="5">
        <v>44131</v>
      </c>
    </row>
    <row r="714" spans="7:21" x14ac:dyDescent="0.2">
      <c r="G714" s="2">
        <f t="shared" si="133"/>
        <v>43813</v>
      </c>
      <c r="H714" s="3" t="str">
        <f t="shared" si="134"/>
        <v>Saturday</v>
      </c>
      <c r="I714" s="3" t="str">
        <f t="shared" si="129"/>
        <v/>
      </c>
      <c r="J714" s="3" t="str">
        <f t="shared" si="130"/>
        <v/>
      </c>
      <c r="K714" s="3" t="str">
        <f t="shared" si="135"/>
        <v>N</v>
      </c>
      <c r="M714" s="5">
        <v>44137</v>
      </c>
      <c r="P714" s="2">
        <f t="shared" si="136"/>
        <v>43813</v>
      </c>
      <c r="Q714" s="3" t="str">
        <f t="shared" si="137"/>
        <v>Saturday</v>
      </c>
      <c r="R714" s="3" t="str">
        <f t="shared" si="131"/>
        <v/>
      </c>
      <c r="S714" s="3" t="str">
        <f t="shared" si="132"/>
        <v>N</v>
      </c>
      <c r="U714" s="5">
        <v>44132</v>
      </c>
    </row>
    <row r="715" spans="7:21" x14ac:dyDescent="0.2">
      <c r="G715" s="2">
        <f t="shared" si="133"/>
        <v>43814</v>
      </c>
      <c r="H715" s="3" t="str">
        <f t="shared" si="134"/>
        <v>Sunday</v>
      </c>
      <c r="I715" s="3" t="str">
        <f t="shared" si="129"/>
        <v/>
      </c>
      <c r="J715" s="3" t="str">
        <f t="shared" si="130"/>
        <v/>
      </c>
      <c r="K715" s="3" t="str">
        <f t="shared" si="135"/>
        <v>N</v>
      </c>
      <c r="M715" s="5">
        <v>44138</v>
      </c>
      <c r="P715" s="2">
        <f t="shared" si="136"/>
        <v>43814</v>
      </c>
      <c r="Q715" s="3" t="str">
        <f t="shared" si="137"/>
        <v>Sunday</v>
      </c>
      <c r="R715" s="3" t="str">
        <f t="shared" si="131"/>
        <v/>
      </c>
      <c r="S715" s="3" t="str">
        <f t="shared" si="132"/>
        <v>N</v>
      </c>
      <c r="U715" s="5">
        <v>44133</v>
      </c>
    </row>
    <row r="716" spans="7:21" x14ac:dyDescent="0.2">
      <c r="G716" s="2">
        <f t="shared" si="133"/>
        <v>43815</v>
      </c>
      <c r="H716" s="3" t="str">
        <f t="shared" si="134"/>
        <v>Monday</v>
      </c>
      <c r="I716" s="3" t="str">
        <f t="shared" si="129"/>
        <v/>
      </c>
      <c r="J716" s="3" t="str">
        <f t="shared" si="130"/>
        <v/>
      </c>
      <c r="K716" s="3" t="str">
        <f t="shared" si="135"/>
        <v>Y</v>
      </c>
      <c r="M716" s="5">
        <v>44139</v>
      </c>
      <c r="P716" s="2">
        <f t="shared" si="136"/>
        <v>43815</v>
      </c>
      <c r="Q716" s="3" t="str">
        <f t="shared" si="137"/>
        <v>Monday</v>
      </c>
      <c r="R716" s="3" t="str">
        <f t="shared" si="131"/>
        <v/>
      </c>
      <c r="S716" s="3" t="str">
        <f t="shared" si="132"/>
        <v>Y</v>
      </c>
      <c r="U716" s="5">
        <v>44134</v>
      </c>
    </row>
    <row r="717" spans="7:21" x14ac:dyDescent="0.2">
      <c r="G717" s="2">
        <f t="shared" si="133"/>
        <v>43816</v>
      </c>
      <c r="H717" s="3" t="str">
        <f t="shared" si="134"/>
        <v>Tuesday</v>
      </c>
      <c r="I717" s="3" t="str">
        <f t="shared" si="129"/>
        <v/>
      </c>
      <c r="J717" s="3" t="str">
        <f t="shared" si="130"/>
        <v/>
      </c>
      <c r="K717" s="3" t="str">
        <f t="shared" si="135"/>
        <v>Y</v>
      </c>
      <c r="M717" s="5">
        <v>44140</v>
      </c>
      <c r="P717" s="2">
        <f t="shared" si="136"/>
        <v>43816</v>
      </c>
      <c r="Q717" s="3" t="str">
        <f t="shared" si="137"/>
        <v>Tuesday</v>
      </c>
      <c r="R717" s="3" t="str">
        <f t="shared" si="131"/>
        <v/>
      </c>
      <c r="S717" s="3" t="str">
        <f t="shared" si="132"/>
        <v>Y</v>
      </c>
      <c r="U717" s="5">
        <v>44137</v>
      </c>
    </row>
    <row r="718" spans="7:21" x14ac:dyDescent="0.2">
      <c r="G718" s="2">
        <f t="shared" si="133"/>
        <v>43817</v>
      </c>
      <c r="H718" s="3" t="str">
        <f t="shared" si="134"/>
        <v>Wednesday</v>
      </c>
      <c r="I718" s="3" t="str">
        <f t="shared" si="129"/>
        <v/>
      </c>
      <c r="J718" s="3" t="str">
        <f t="shared" si="130"/>
        <v/>
      </c>
      <c r="K718" s="3" t="str">
        <f t="shared" si="135"/>
        <v>Y</v>
      </c>
      <c r="M718" s="5">
        <v>44141</v>
      </c>
      <c r="P718" s="2">
        <f t="shared" si="136"/>
        <v>43817</v>
      </c>
      <c r="Q718" s="3" t="str">
        <f t="shared" si="137"/>
        <v>Wednesday</v>
      </c>
      <c r="R718" s="3" t="str">
        <f t="shared" si="131"/>
        <v/>
      </c>
      <c r="S718" s="3" t="str">
        <f t="shared" si="132"/>
        <v>Y</v>
      </c>
      <c r="U718" s="5">
        <v>44138</v>
      </c>
    </row>
    <row r="719" spans="7:21" x14ac:dyDescent="0.2">
      <c r="G719" s="2">
        <f t="shared" si="133"/>
        <v>43818</v>
      </c>
      <c r="H719" s="3" t="str">
        <f t="shared" si="134"/>
        <v>Thursday</v>
      </c>
      <c r="I719" s="3" t="str">
        <f t="shared" si="129"/>
        <v/>
      </c>
      <c r="J719" s="3" t="str">
        <f t="shared" si="130"/>
        <v/>
      </c>
      <c r="K719" s="3" t="str">
        <f t="shared" si="135"/>
        <v>Y</v>
      </c>
      <c r="M719" s="5">
        <v>44144</v>
      </c>
      <c r="P719" s="2">
        <f t="shared" si="136"/>
        <v>43818</v>
      </c>
      <c r="Q719" s="3" t="str">
        <f t="shared" si="137"/>
        <v>Thursday</v>
      </c>
      <c r="R719" s="3" t="str">
        <f t="shared" si="131"/>
        <v/>
      </c>
      <c r="S719" s="3" t="str">
        <f t="shared" si="132"/>
        <v>Y</v>
      </c>
      <c r="U719" s="5">
        <v>44139</v>
      </c>
    </row>
    <row r="720" spans="7:21" x14ac:dyDescent="0.2">
      <c r="G720" s="2">
        <f t="shared" si="133"/>
        <v>43819</v>
      </c>
      <c r="H720" s="3" t="str">
        <f t="shared" si="134"/>
        <v>Friday</v>
      </c>
      <c r="I720" s="3" t="str">
        <f t="shared" si="129"/>
        <v/>
      </c>
      <c r="J720" s="3" t="str">
        <f t="shared" si="130"/>
        <v/>
      </c>
      <c r="K720" s="3" t="str">
        <f t="shared" si="135"/>
        <v>Y</v>
      </c>
      <c r="M720" s="5">
        <v>44145</v>
      </c>
      <c r="P720" s="2">
        <f t="shared" si="136"/>
        <v>43819</v>
      </c>
      <c r="Q720" s="3" t="str">
        <f t="shared" si="137"/>
        <v>Friday</v>
      </c>
      <c r="R720" s="3" t="str">
        <f t="shared" si="131"/>
        <v/>
      </c>
      <c r="S720" s="3" t="str">
        <f t="shared" si="132"/>
        <v>Y</v>
      </c>
      <c r="U720" s="5">
        <v>44140</v>
      </c>
    </row>
    <row r="721" spans="7:21" x14ac:dyDescent="0.2">
      <c r="G721" s="2">
        <f t="shared" si="133"/>
        <v>43820</v>
      </c>
      <c r="H721" s="3" t="str">
        <f t="shared" si="134"/>
        <v>Saturday</v>
      </c>
      <c r="I721" s="3" t="str">
        <f t="shared" si="129"/>
        <v/>
      </c>
      <c r="J721" s="3" t="str">
        <f t="shared" si="130"/>
        <v/>
      </c>
      <c r="K721" s="3" t="str">
        <f t="shared" si="135"/>
        <v>N</v>
      </c>
      <c r="M721" s="5">
        <v>44146</v>
      </c>
      <c r="P721" s="2">
        <f t="shared" si="136"/>
        <v>43820</v>
      </c>
      <c r="Q721" s="3" t="str">
        <f t="shared" si="137"/>
        <v>Saturday</v>
      </c>
      <c r="R721" s="3" t="str">
        <f t="shared" si="131"/>
        <v/>
      </c>
      <c r="S721" s="3" t="str">
        <f t="shared" si="132"/>
        <v>N</v>
      </c>
      <c r="U721" s="5">
        <v>44141</v>
      </c>
    </row>
    <row r="722" spans="7:21" x14ac:dyDescent="0.2">
      <c r="G722" s="2">
        <f t="shared" si="133"/>
        <v>43821</v>
      </c>
      <c r="H722" s="3" t="str">
        <f t="shared" si="134"/>
        <v>Sunday</v>
      </c>
      <c r="I722" s="3" t="str">
        <f t="shared" si="129"/>
        <v/>
      </c>
      <c r="J722" s="3" t="str">
        <f t="shared" si="130"/>
        <v/>
      </c>
      <c r="K722" s="3" t="str">
        <f t="shared" si="135"/>
        <v>N</v>
      </c>
      <c r="M722" s="5">
        <v>44147</v>
      </c>
      <c r="P722" s="2">
        <f t="shared" si="136"/>
        <v>43821</v>
      </c>
      <c r="Q722" s="3" t="str">
        <f t="shared" si="137"/>
        <v>Sunday</v>
      </c>
      <c r="R722" s="3" t="str">
        <f t="shared" si="131"/>
        <v/>
      </c>
      <c r="S722" s="3" t="str">
        <f t="shared" si="132"/>
        <v>N</v>
      </c>
      <c r="U722" s="5">
        <v>44144</v>
      </c>
    </row>
    <row r="723" spans="7:21" x14ac:dyDescent="0.2">
      <c r="G723" s="2">
        <f t="shared" si="133"/>
        <v>43822</v>
      </c>
      <c r="H723" s="3" t="str">
        <f t="shared" si="134"/>
        <v>Monday</v>
      </c>
      <c r="I723" s="3" t="str">
        <f t="shared" si="129"/>
        <v/>
      </c>
      <c r="J723" s="3" t="str">
        <f t="shared" si="130"/>
        <v/>
      </c>
      <c r="K723" s="3" t="str">
        <f t="shared" si="135"/>
        <v>Y</v>
      </c>
      <c r="M723" s="5">
        <v>44148</v>
      </c>
      <c r="P723" s="2">
        <f t="shared" si="136"/>
        <v>43822</v>
      </c>
      <c r="Q723" s="3" t="str">
        <f t="shared" si="137"/>
        <v>Monday</v>
      </c>
      <c r="R723" s="3" t="str">
        <f t="shared" si="131"/>
        <v/>
      </c>
      <c r="S723" s="3" t="str">
        <f t="shared" si="132"/>
        <v>Y</v>
      </c>
      <c r="U723" s="5">
        <v>44145</v>
      </c>
    </row>
    <row r="724" spans="7:21" x14ac:dyDescent="0.2">
      <c r="G724" s="2">
        <f t="shared" si="133"/>
        <v>43823</v>
      </c>
      <c r="H724" s="3" t="str">
        <f t="shared" si="134"/>
        <v>Tuesday</v>
      </c>
      <c r="I724" s="3" t="str">
        <f t="shared" si="129"/>
        <v/>
      </c>
      <c r="J724" s="3" t="str">
        <f t="shared" si="130"/>
        <v/>
      </c>
      <c r="K724" s="3" t="str">
        <f t="shared" si="135"/>
        <v>Y</v>
      </c>
      <c r="M724" s="5">
        <v>44151</v>
      </c>
      <c r="P724" s="2">
        <f t="shared" si="136"/>
        <v>43823</v>
      </c>
      <c r="Q724" s="3" t="str">
        <f t="shared" si="137"/>
        <v>Tuesday</v>
      </c>
      <c r="R724" s="3" t="str">
        <f t="shared" si="131"/>
        <v/>
      </c>
      <c r="S724" s="3" t="str">
        <f t="shared" si="132"/>
        <v>Y</v>
      </c>
      <c r="U724" s="5">
        <v>44146</v>
      </c>
    </row>
    <row r="725" spans="7:21" x14ac:dyDescent="0.2">
      <c r="G725" s="2">
        <f t="shared" si="133"/>
        <v>43824</v>
      </c>
      <c r="H725" s="3" t="str">
        <f t="shared" si="134"/>
        <v>Wednesday</v>
      </c>
      <c r="I725" s="3" t="str">
        <f t="shared" si="129"/>
        <v>Christmas Day</v>
      </c>
      <c r="J725" s="3" t="str">
        <f t="shared" si="130"/>
        <v>Christmas Day</v>
      </c>
      <c r="K725" s="3" t="str">
        <f t="shared" si="135"/>
        <v>N</v>
      </c>
      <c r="M725" s="5">
        <v>44152</v>
      </c>
      <c r="P725" s="2">
        <f t="shared" si="136"/>
        <v>43824</v>
      </c>
      <c r="Q725" s="3" t="str">
        <f t="shared" si="137"/>
        <v>Wednesday</v>
      </c>
      <c r="R725" s="3" t="str">
        <f t="shared" si="131"/>
        <v>Christmas Day</v>
      </c>
      <c r="S725" s="3" t="str">
        <f t="shared" si="132"/>
        <v>N</v>
      </c>
      <c r="U725" s="5">
        <v>44147</v>
      </c>
    </row>
    <row r="726" spans="7:21" x14ac:dyDescent="0.2">
      <c r="G726" s="2">
        <f t="shared" si="133"/>
        <v>43825</v>
      </c>
      <c r="H726" s="3" t="str">
        <f t="shared" si="134"/>
        <v>Thursday</v>
      </c>
      <c r="I726" s="3" t="str">
        <f t="shared" si="129"/>
        <v>Proclamation Day</v>
      </c>
      <c r="J726" s="3" t="str">
        <f t="shared" si="130"/>
        <v>Proclamation Day</v>
      </c>
      <c r="K726" s="3" t="str">
        <f t="shared" si="135"/>
        <v>N</v>
      </c>
      <c r="M726" s="5">
        <v>44153</v>
      </c>
      <c r="P726" s="2">
        <f t="shared" si="136"/>
        <v>43825</v>
      </c>
      <c r="Q726" s="3" t="str">
        <f t="shared" si="137"/>
        <v>Thursday</v>
      </c>
      <c r="R726" s="3" t="str">
        <f t="shared" si="131"/>
        <v>Proclamation Day</v>
      </c>
      <c r="S726" s="3" t="str">
        <f t="shared" si="132"/>
        <v>N</v>
      </c>
      <c r="U726" s="5">
        <v>44148</v>
      </c>
    </row>
    <row r="727" spans="7:21" x14ac:dyDescent="0.2">
      <c r="G727" s="2">
        <f t="shared" si="133"/>
        <v>43826</v>
      </c>
      <c r="H727" s="3" t="str">
        <f t="shared" si="134"/>
        <v>Friday</v>
      </c>
      <c r="I727" s="3" t="str">
        <f t="shared" si="129"/>
        <v/>
      </c>
      <c r="J727" s="3" t="str">
        <f t="shared" si="130"/>
        <v/>
      </c>
      <c r="K727" s="3" t="str">
        <f t="shared" si="135"/>
        <v>Y</v>
      </c>
      <c r="M727" s="5">
        <v>44154</v>
      </c>
      <c r="P727" s="2">
        <f t="shared" si="136"/>
        <v>43826</v>
      </c>
      <c r="Q727" s="3" t="str">
        <f t="shared" si="137"/>
        <v>Friday</v>
      </c>
      <c r="R727" s="3" t="str">
        <f t="shared" si="131"/>
        <v/>
      </c>
      <c r="S727" s="3" t="str">
        <f t="shared" si="132"/>
        <v>Y</v>
      </c>
      <c r="U727" s="5">
        <v>44151</v>
      </c>
    </row>
    <row r="728" spans="7:21" x14ac:dyDescent="0.2">
      <c r="G728" s="2">
        <f t="shared" si="133"/>
        <v>43827</v>
      </c>
      <c r="H728" s="3" t="str">
        <f t="shared" si="134"/>
        <v>Saturday</v>
      </c>
      <c r="I728" s="3" t="str">
        <f t="shared" si="129"/>
        <v/>
      </c>
      <c r="J728" s="3" t="str">
        <f t="shared" si="130"/>
        <v/>
      </c>
      <c r="K728" s="3" t="str">
        <f t="shared" si="135"/>
        <v>N</v>
      </c>
      <c r="M728" s="5">
        <v>44155</v>
      </c>
      <c r="P728" s="2">
        <f t="shared" si="136"/>
        <v>43827</v>
      </c>
      <c r="Q728" s="3" t="str">
        <f t="shared" si="137"/>
        <v>Saturday</v>
      </c>
      <c r="R728" s="3" t="str">
        <f t="shared" si="131"/>
        <v/>
      </c>
      <c r="S728" s="3" t="str">
        <f t="shared" si="132"/>
        <v>N</v>
      </c>
      <c r="U728" s="5">
        <v>44152</v>
      </c>
    </row>
    <row r="729" spans="7:21" x14ac:dyDescent="0.2">
      <c r="G729" s="2">
        <f t="shared" si="133"/>
        <v>43828</v>
      </c>
      <c r="H729" s="3" t="str">
        <f t="shared" si="134"/>
        <v>Sunday</v>
      </c>
      <c r="I729" s="3" t="str">
        <f t="shared" si="129"/>
        <v/>
      </c>
      <c r="J729" s="3" t="str">
        <f t="shared" si="130"/>
        <v/>
      </c>
      <c r="K729" s="3" t="str">
        <f t="shared" si="135"/>
        <v>N</v>
      </c>
      <c r="M729" s="5">
        <v>44158</v>
      </c>
      <c r="P729" s="2">
        <f t="shared" si="136"/>
        <v>43828</v>
      </c>
      <c r="Q729" s="3" t="str">
        <f t="shared" si="137"/>
        <v>Sunday</v>
      </c>
      <c r="R729" s="3" t="str">
        <f t="shared" si="131"/>
        <v/>
      </c>
      <c r="S729" s="3" t="str">
        <f t="shared" si="132"/>
        <v>N</v>
      </c>
      <c r="U729" s="5">
        <v>44153</v>
      </c>
    </row>
    <row r="730" spans="7:21" x14ac:dyDescent="0.2">
      <c r="G730" s="2">
        <f t="shared" si="133"/>
        <v>43829</v>
      </c>
      <c r="H730" s="3" t="str">
        <f t="shared" si="134"/>
        <v>Monday</v>
      </c>
      <c r="I730" s="3" t="str">
        <f t="shared" si="129"/>
        <v/>
      </c>
      <c r="J730" s="3" t="str">
        <f t="shared" si="130"/>
        <v/>
      </c>
      <c r="K730" s="3" t="str">
        <f t="shared" si="135"/>
        <v>Y</v>
      </c>
      <c r="M730" s="5">
        <v>44159</v>
      </c>
      <c r="P730" s="2">
        <f t="shared" si="136"/>
        <v>43829</v>
      </c>
      <c r="Q730" s="3" t="str">
        <f t="shared" si="137"/>
        <v>Monday</v>
      </c>
      <c r="R730" s="3" t="str">
        <f t="shared" si="131"/>
        <v/>
      </c>
      <c r="S730" s="3" t="str">
        <f t="shared" si="132"/>
        <v>Y</v>
      </c>
      <c r="U730" s="5">
        <v>44154</v>
      </c>
    </row>
    <row r="731" spans="7:21" x14ac:dyDescent="0.2">
      <c r="G731" s="2">
        <f t="shared" si="133"/>
        <v>43830</v>
      </c>
      <c r="H731" s="3" t="str">
        <f t="shared" si="134"/>
        <v>Tuesday</v>
      </c>
      <c r="I731" s="3" t="str">
        <f t="shared" si="129"/>
        <v/>
      </c>
      <c r="J731" s="3" t="str">
        <f t="shared" si="130"/>
        <v/>
      </c>
      <c r="K731" s="3" t="str">
        <f t="shared" si="135"/>
        <v>Y</v>
      </c>
      <c r="M731" s="5">
        <v>44160</v>
      </c>
      <c r="P731" s="2">
        <f t="shared" si="136"/>
        <v>43830</v>
      </c>
      <c r="Q731" s="3" t="str">
        <f t="shared" si="137"/>
        <v>Tuesday</v>
      </c>
      <c r="R731" s="3" t="str">
        <f t="shared" si="131"/>
        <v/>
      </c>
      <c r="S731" s="3" t="str">
        <f t="shared" si="132"/>
        <v>Y</v>
      </c>
      <c r="U731" s="5">
        <v>44155</v>
      </c>
    </row>
    <row r="732" spans="7:21" x14ac:dyDescent="0.2">
      <c r="G732" s="2">
        <f t="shared" si="133"/>
        <v>43831</v>
      </c>
      <c r="H732" s="3" t="str">
        <f t="shared" si="134"/>
        <v>Wednesday</v>
      </c>
      <c r="I732" s="3" t="str">
        <f t="shared" si="129"/>
        <v>New Year's Day</v>
      </c>
      <c r="J732" s="3" t="str">
        <f t="shared" si="130"/>
        <v>New Year's Day</v>
      </c>
      <c r="K732" s="3" t="str">
        <f t="shared" si="135"/>
        <v>N</v>
      </c>
      <c r="M732" s="5">
        <v>44161</v>
      </c>
      <c r="P732" s="2">
        <f t="shared" si="136"/>
        <v>43831</v>
      </c>
      <c r="Q732" s="3" t="str">
        <f t="shared" si="137"/>
        <v>Wednesday</v>
      </c>
      <c r="R732" s="3" t="str">
        <f t="shared" si="131"/>
        <v>New Year's Day</v>
      </c>
      <c r="S732" s="3" t="str">
        <f t="shared" si="132"/>
        <v>N</v>
      </c>
      <c r="U732" s="5">
        <v>44158</v>
      </c>
    </row>
    <row r="733" spans="7:21" x14ac:dyDescent="0.2">
      <c r="G733" s="2">
        <f t="shared" si="133"/>
        <v>43832</v>
      </c>
      <c r="H733" s="3" t="str">
        <f t="shared" si="134"/>
        <v>Thursday</v>
      </c>
      <c r="I733" s="3" t="str">
        <f t="shared" si="129"/>
        <v/>
      </c>
      <c r="J733" s="3" t="str">
        <f t="shared" si="130"/>
        <v/>
      </c>
      <c r="K733" s="3" t="str">
        <f t="shared" si="135"/>
        <v>Y</v>
      </c>
      <c r="M733" s="5">
        <v>44162</v>
      </c>
      <c r="P733" s="2">
        <f t="shared" si="136"/>
        <v>43832</v>
      </c>
      <c r="Q733" s="3" t="str">
        <f t="shared" si="137"/>
        <v>Thursday</v>
      </c>
      <c r="R733" s="3" t="str">
        <f t="shared" si="131"/>
        <v/>
      </c>
      <c r="S733" s="3" t="str">
        <f t="shared" si="132"/>
        <v>Y</v>
      </c>
      <c r="U733" s="5">
        <v>44159</v>
      </c>
    </row>
    <row r="734" spans="7:21" x14ac:dyDescent="0.2">
      <c r="G734" s="2">
        <f t="shared" si="133"/>
        <v>43833</v>
      </c>
      <c r="H734" s="3" t="str">
        <f t="shared" si="134"/>
        <v>Friday</v>
      </c>
      <c r="I734" s="3" t="str">
        <f t="shared" si="129"/>
        <v/>
      </c>
      <c r="J734" s="3" t="str">
        <f t="shared" si="130"/>
        <v/>
      </c>
      <c r="K734" s="3" t="str">
        <f t="shared" si="135"/>
        <v>Y</v>
      </c>
      <c r="M734" s="5">
        <v>44165</v>
      </c>
      <c r="P734" s="2">
        <f t="shared" si="136"/>
        <v>43833</v>
      </c>
      <c r="Q734" s="3" t="str">
        <f t="shared" si="137"/>
        <v>Friday</v>
      </c>
      <c r="R734" s="3" t="str">
        <f t="shared" si="131"/>
        <v/>
      </c>
      <c r="S734" s="3" t="str">
        <f t="shared" si="132"/>
        <v>Y</v>
      </c>
      <c r="U734" s="5">
        <v>44160</v>
      </c>
    </row>
    <row r="735" spans="7:21" x14ac:dyDescent="0.2">
      <c r="G735" s="2">
        <f t="shared" si="133"/>
        <v>43834</v>
      </c>
      <c r="H735" s="3" t="str">
        <f t="shared" si="134"/>
        <v>Saturday</v>
      </c>
      <c r="I735" s="3" t="str">
        <f t="shared" si="129"/>
        <v/>
      </c>
      <c r="J735" s="3" t="str">
        <f t="shared" si="130"/>
        <v/>
      </c>
      <c r="K735" s="3" t="str">
        <f t="shared" si="135"/>
        <v>N</v>
      </c>
      <c r="M735" s="5">
        <v>44166</v>
      </c>
      <c r="P735" s="2">
        <f t="shared" si="136"/>
        <v>43834</v>
      </c>
      <c r="Q735" s="3" t="str">
        <f t="shared" si="137"/>
        <v>Saturday</v>
      </c>
      <c r="R735" s="3" t="str">
        <f t="shared" si="131"/>
        <v/>
      </c>
      <c r="S735" s="3" t="str">
        <f t="shared" si="132"/>
        <v>N</v>
      </c>
      <c r="U735" s="5">
        <v>44161</v>
      </c>
    </row>
    <row r="736" spans="7:21" x14ac:dyDescent="0.2">
      <c r="G736" s="2">
        <f t="shared" si="133"/>
        <v>43835</v>
      </c>
      <c r="H736" s="3" t="str">
        <f t="shared" si="134"/>
        <v>Sunday</v>
      </c>
      <c r="I736" s="3" t="str">
        <f t="shared" si="129"/>
        <v/>
      </c>
      <c r="J736" s="3" t="str">
        <f t="shared" si="130"/>
        <v/>
      </c>
      <c r="K736" s="3" t="str">
        <f t="shared" si="135"/>
        <v>N</v>
      </c>
      <c r="M736" s="5">
        <v>44167</v>
      </c>
      <c r="P736" s="2">
        <f t="shared" si="136"/>
        <v>43835</v>
      </c>
      <c r="Q736" s="3" t="str">
        <f t="shared" si="137"/>
        <v>Sunday</v>
      </c>
      <c r="R736" s="3" t="str">
        <f t="shared" si="131"/>
        <v/>
      </c>
      <c r="S736" s="3" t="str">
        <f t="shared" si="132"/>
        <v>N</v>
      </c>
      <c r="U736" s="5">
        <v>44162</v>
      </c>
    </row>
    <row r="737" spans="7:21" x14ac:dyDescent="0.2">
      <c r="G737" s="2">
        <f t="shared" si="133"/>
        <v>43836</v>
      </c>
      <c r="H737" s="3" t="str">
        <f t="shared" si="134"/>
        <v>Monday</v>
      </c>
      <c r="I737" s="3" t="str">
        <f t="shared" si="129"/>
        <v/>
      </c>
      <c r="J737" s="3" t="str">
        <f t="shared" si="130"/>
        <v/>
      </c>
      <c r="K737" s="3" t="str">
        <f t="shared" si="135"/>
        <v>Y</v>
      </c>
      <c r="M737" s="5">
        <v>44168</v>
      </c>
      <c r="P737" s="2">
        <f t="shared" si="136"/>
        <v>43836</v>
      </c>
      <c r="Q737" s="3" t="str">
        <f t="shared" si="137"/>
        <v>Monday</v>
      </c>
      <c r="R737" s="3" t="str">
        <f t="shared" si="131"/>
        <v/>
      </c>
      <c r="S737" s="3" t="str">
        <f t="shared" si="132"/>
        <v>Y</v>
      </c>
      <c r="U737" s="5">
        <v>44165</v>
      </c>
    </row>
    <row r="738" spans="7:21" x14ac:dyDescent="0.2">
      <c r="G738" s="2">
        <f t="shared" si="133"/>
        <v>43837</v>
      </c>
      <c r="H738" s="3" t="str">
        <f t="shared" si="134"/>
        <v>Tuesday</v>
      </c>
      <c r="I738" s="3" t="str">
        <f t="shared" si="129"/>
        <v/>
      </c>
      <c r="J738" s="3" t="str">
        <f t="shared" si="130"/>
        <v/>
      </c>
      <c r="K738" s="3" t="str">
        <f t="shared" si="135"/>
        <v>Y</v>
      </c>
      <c r="M738" s="5">
        <v>44169</v>
      </c>
      <c r="P738" s="2">
        <f t="shared" si="136"/>
        <v>43837</v>
      </c>
      <c r="Q738" s="3" t="str">
        <f t="shared" si="137"/>
        <v>Tuesday</v>
      </c>
      <c r="R738" s="3" t="str">
        <f t="shared" si="131"/>
        <v/>
      </c>
      <c r="S738" s="3" t="str">
        <f t="shared" si="132"/>
        <v>Y</v>
      </c>
      <c r="U738" s="5">
        <v>44166</v>
      </c>
    </row>
    <row r="739" spans="7:21" x14ac:dyDescent="0.2">
      <c r="G739" s="2">
        <f t="shared" si="133"/>
        <v>43838</v>
      </c>
      <c r="H739" s="3" t="str">
        <f t="shared" si="134"/>
        <v>Wednesday</v>
      </c>
      <c r="I739" s="3" t="str">
        <f t="shared" si="129"/>
        <v/>
      </c>
      <c r="J739" s="3" t="str">
        <f t="shared" si="130"/>
        <v/>
      </c>
      <c r="K739" s="3" t="str">
        <f t="shared" si="135"/>
        <v>Y</v>
      </c>
      <c r="M739" s="5">
        <v>44172</v>
      </c>
      <c r="P739" s="2">
        <f t="shared" si="136"/>
        <v>43838</v>
      </c>
      <c r="Q739" s="3" t="str">
        <f t="shared" si="137"/>
        <v>Wednesday</v>
      </c>
      <c r="R739" s="3" t="str">
        <f t="shared" si="131"/>
        <v/>
      </c>
      <c r="S739" s="3" t="str">
        <f t="shared" si="132"/>
        <v>Y</v>
      </c>
      <c r="U739" s="5">
        <v>44167</v>
      </c>
    </row>
    <row r="740" spans="7:21" x14ac:dyDescent="0.2">
      <c r="G740" s="2">
        <f t="shared" si="133"/>
        <v>43839</v>
      </c>
      <c r="H740" s="3" t="str">
        <f t="shared" si="134"/>
        <v>Thursday</v>
      </c>
      <c r="I740" s="3" t="str">
        <f t="shared" si="129"/>
        <v/>
      </c>
      <c r="J740" s="3" t="str">
        <f t="shared" si="130"/>
        <v/>
      </c>
      <c r="K740" s="3" t="str">
        <f t="shared" si="135"/>
        <v>Y</v>
      </c>
      <c r="M740" s="5">
        <v>44173</v>
      </c>
      <c r="P740" s="2">
        <f t="shared" si="136"/>
        <v>43839</v>
      </c>
      <c r="Q740" s="3" t="str">
        <f t="shared" si="137"/>
        <v>Thursday</v>
      </c>
      <c r="R740" s="3" t="str">
        <f t="shared" si="131"/>
        <v/>
      </c>
      <c r="S740" s="3" t="str">
        <f t="shared" si="132"/>
        <v>Y</v>
      </c>
      <c r="U740" s="5">
        <v>44168</v>
      </c>
    </row>
    <row r="741" spans="7:21" x14ac:dyDescent="0.2">
      <c r="G741" s="2">
        <f t="shared" si="133"/>
        <v>43840</v>
      </c>
      <c r="H741" s="3" t="str">
        <f t="shared" si="134"/>
        <v>Friday</v>
      </c>
      <c r="I741" s="3" t="str">
        <f t="shared" si="129"/>
        <v/>
      </c>
      <c r="J741" s="3" t="str">
        <f t="shared" si="130"/>
        <v/>
      </c>
      <c r="K741" s="3" t="str">
        <f t="shared" si="135"/>
        <v>Y</v>
      </c>
      <c r="M741" s="5">
        <v>44174</v>
      </c>
      <c r="P741" s="2">
        <f t="shared" si="136"/>
        <v>43840</v>
      </c>
      <c r="Q741" s="3" t="str">
        <f t="shared" si="137"/>
        <v>Friday</v>
      </c>
      <c r="R741" s="3" t="str">
        <f t="shared" si="131"/>
        <v/>
      </c>
      <c r="S741" s="3" t="str">
        <f t="shared" si="132"/>
        <v>Y</v>
      </c>
      <c r="U741" s="5">
        <v>44169</v>
      </c>
    </row>
    <row r="742" spans="7:21" x14ac:dyDescent="0.2">
      <c r="G742" s="2">
        <f t="shared" si="133"/>
        <v>43841</v>
      </c>
      <c r="H742" s="3" t="str">
        <f t="shared" si="134"/>
        <v>Saturday</v>
      </c>
      <c r="I742" s="3" t="str">
        <f t="shared" si="129"/>
        <v/>
      </c>
      <c r="J742" s="3" t="str">
        <f t="shared" si="130"/>
        <v/>
      </c>
      <c r="K742" s="3" t="str">
        <f t="shared" si="135"/>
        <v>N</v>
      </c>
      <c r="M742" s="5">
        <v>44175</v>
      </c>
      <c r="P742" s="2">
        <f t="shared" si="136"/>
        <v>43841</v>
      </c>
      <c r="Q742" s="3" t="str">
        <f t="shared" si="137"/>
        <v>Saturday</v>
      </c>
      <c r="R742" s="3" t="str">
        <f t="shared" si="131"/>
        <v/>
      </c>
      <c r="S742" s="3" t="str">
        <f t="shared" si="132"/>
        <v>N</v>
      </c>
      <c r="U742" s="5">
        <v>44172</v>
      </c>
    </row>
    <row r="743" spans="7:21" x14ac:dyDescent="0.2">
      <c r="G743" s="2">
        <f t="shared" si="133"/>
        <v>43842</v>
      </c>
      <c r="H743" s="3" t="str">
        <f t="shared" si="134"/>
        <v>Sunday</v>
      </c>
      <c r="I743" s="3" t="str">
        <f t="shared" si="129"/>
        <v/>
      </c>
      <c r="J743" s="3" t="str">
        <f t="shared" si="130"/>
        <v/>
      </c>
      <c r="K743" s="3" t="str">
        <f t="shared" si="135"/>
        <v>N</v>
      </c>
      <c r="M743" s="5">
        <v>44176</v>
      </c>
      <c r="P743" s="2">
        <f t="shared" si="136"/>
        <v>43842</v>
      </c>
      <c r="Q743" s="3" t="str">
        <f t="shared" si="137"/>
        <v>Sunday</v>
      </c>
      <c r="R743" s="3" t="str">
        <f t="shared" si="131"/>
        <v/>
      </c>
      <c r="S743" s="3" t="str">
        <f t="shared" si="132"/>
        <v>N</v>
      </c>
      <c r="U743" s="5">
        <v>44173</v>
      </c>
    </row>
    <row r="744" spans="7:21" x14ac:dyDescent="0.2">
      <c r="G744" s="2">
        <f t="shared" si="133"/>
        <v>43843</v>
      </c>
      <c r="H744" s="3" t="str">
        <f t="shared" si="134"/>
        <v>Monday</v>
      </c>
      <c r="I744" s="3" t="str">
        <f t="shared" si="129"/>
        <v/>
      </c>
      <c r="J744" s="3" t="str">
        <f t="shared" si="130"/>
        <v/>
      </c>
      <c r="K744" s="3" t="str">
        <f t="shared" si="135"/>
        <v>Y</v>
      </c>
      <c r="M744" s="5">
        <v>44179</v>
      </c>
      <c r="P744" s="2">
        <f t="shared" si="136"/>
        <v>43843</v>
      </c>
      <c r="Q744" s="3" t="str">
        <f t="shared" si="137"/>
        <v>Monday</v>
      </c>
      <c r="R744" s="3" t="str">
        <f t="shared" si="131"/>
        <v/>
      </c>
      <c r="S744" s="3" t="str">
        <f t="shared" si="132"/>
        <v>Y</v>
      </c>
      <c r="U744" s="5">
        <v>44174</v>
      </c>
    </row>
    <row r="745" spans="7:21" x14ac:dyDescent="0.2">
      <c r="G745" s="2">
        <f t="shared" si="133"/>
        <v>43844</v>
      </c>
      <c r="H745" s="3" t="str">
        <f t="shared" si="134"/>
        <v>Tuesday</v>
      </c>
      <c r="I745" s="3" t="str">
        <f t="shared" si="129"/>
        <v/>
      </c>
      <c r="J745" s="3" t="str">
        <f t="shared" si="130"/>
        <v/>
      </c>
      <c r="K745" s="3" t="str">
        <f t="shared" si="135"/>
        <v>Y</v>
      </c>
      <c r="M745" s="5">
        <v>44180</v>
      </c>
      <c r="P745" s="2">
        <f t="shared" si="136"/>
        <v>43844</v>
      </c>
      <c r="Q745" s="3" t="str">
        <f t="shared" si="137"/>
        <v>Tuesday</v>
      </c>
      <c r="R745" s="3" t="str">
        <f t="shared" si="131"/>
        <v/>
      </c>
      <c r="S745" s="3" t="str">
        <f t="shared" si="132"/>
        <v>Y</v>
      </c>
      <c r="U745" s="5">
        <v>44175</v>
      </c>
    </row>
    <row r="746" spans="7:21" x14ac:dyDescent="0.2">
      <c r="G746" s="2">
        <f t="shared" si="133"/>
        <v>43845</v>
      </c>
      <c r="H746" s="3" t="str">
        <f t="shared" si="134"/>
        <v>Wednesday</v>
      </c>
      <c r="I746" s="3" t="str">
        <f t="shared" si="129"/>
        <v/>
      </c>
      <c r="J746" s="3" t="str">
        <f t="shared" si="130"/>
        <v/>
      </c>
      <c r="K746" s="3" t="str">
        <f t="shared" si="135"/>
        <v>Y</v>
      </c>
      <c r="M746" s="5">
        <v>44181</v>
      </c>
      <c r="P746" s="2">
        <f t="shared" si="136"/>
        <v>43845</v>
      </c>
      <c r="Q746" s="3" t="str">
        <f t="shared" si="137"/>
        <v>Wednesday</v>
      </c>
      <c r="R746" s="3" t="str">
        <f t="shared" si="131"/>
        <v/>
      </c>
      <c r="S746" s="3" t="str">
        <f t="shared" si="132"/>
        <v>Y</v>
      </c>
      <c r="U746" s="5">
        <v>44176</v>
      </c>
    </row>
    <row r="747" spans="7:21" x14ac:dyDescent="0.2">
      <c r="G747" s="2">
        <f t="shared" si="133"/>
        <v>43846</v>
      </c>
      <c r="H747" s="3" t="str">
        <f t="shared" si="134"/>
        <v>Thursday</v>
      </c>
      <c r="I747" s="3" t="str">
        <f t="shared" si="129"/>
        <v/>
      </c>
      <c r="J747" s="3" t="str">
        <f t="shared" si="130"/>
        <v/>
      </c>
      <c r="K747" s="3" t="str">
        <f t="shared" si="135"/>
        <v>Y</v>
      </c>
      <c r="M747" s="5">
        <v>44182</v>
      </c>
      <c r="P747" s="2">
        <f t="shared" si="136"/>
        <v>43846</v>
      </c>
      <c r="Q747" s="3" t="str">
        <f t="shared" si="137"/>
        <v>Thursday</v>
      </c>
      <c r="R747" s="3" t="str">
        <f t="shared" si="131"/>
        <v/>
      </c>
      <c r="S747" s="3" t="str">
        <f t="shared" si="132"/>
        <v>Y</v>
      </c>
      <c r="U747" s="5">
        <v>44179</v>
      </c>
    </row>
    <row r="748" spans="7:21" x14ac:dyDescent="0.2">
      <c r="G748" s="2">
        <f t="shared" si="133"/>
        <v>43847</v>
      </c>
      <c r="H748" s="3" t="str">
        <f t="shared" si="134"/>
        <v>Friday</v>
      </c>
      <c r="I748" s="3" t="str">
        <f t="shared" si="129"/>
        <v/>
      </c>
      <c r="J748" s="3" t="str">
        <f t="shared" si="130"/>
        <v/>
      </c>
      <c r="K748" s="3" t="str">
        <f t="shared" si="135"/>
        <v>Y</v>
      </c>
      <c r="M748" s="5">
        <v>44183</v>
      </c>
      <c r="P748" s="2">
        <f t="shared" si="136"/>
        <v>43847</v>
      </c>
      <c r="Q748" s="3" t="str">
        <f t="shared" si="137"/>
        <v>Friday</v>
      </c>
      <c r="R748" s="3" t="str">
        <f t="shared" si="131"/>
        <v/>
      </c>
      <c r="S748" s="3" t="str">
        <f t="shared" si="132"/>
        <v>Y</v>
      </c>
      <c r="U748" s="5">
        <v>44180</v>
      </c>
    </row>
    <row r="749" spans="7:21" x14ac:dyDescent="0.2">
      <c r="G749" s="2">
        <f t="shared" si="133"/>
        <v>43848</v>
      </c>
      <c r="H749" s="3" t="str">
        <f t="shared" si="134"/>
        <v>Saturday</v>
      </c>
      <c r="I749" s="3" t="str">
        <f t="shared" si="129"/>
        <v/>
      </c>
      <c r="J749" s="3" t="str">
        <f t="shared" si="130"/>
        <v/>
      </c>
      <c r="K749" s="3" t="str">
        <f t="shared" si="135"/>
        <v>N</v>
      </c>
      <c r="M749" s="5">
        <v>44186</v>
      </c>
      <c r="P749" s="2">
        <f t="shared" si="136"/>
        <v>43848</v>
      </c>
      <c r="Q749" s="3" t="str">
        <f t="shared" si="137"/>
        <v>Saturday</v>
      </c>
      <c r="R749" s="3" t="str">
        <f t="shared" si="131"/>
        <v/>
      </c>
      <c r="S749" s="3" t="str">
        <f t="shared" si="132"/>
        <v>N</v>
      </c>
      <c r="U749" s="5">
        <v>44181</v>
      </c>
    </row>
    <row r="750" spans="7:21" x14ac:dyDescent="0.2">
      <c r="G750" s="2">
        <f t="shared" si="133"/>
        <v>43849</v>
      </c>
      <c r="H750" s="3" t="str">
        <f t="shared" si="134"/>
        <v>Sunday</v>
      </c>
      <c r="I750" s="3" t="str">
        <f t="shared" si="129"/>
        <v/>
      </c>
      <c r="J750" s="3" t="str">
        <f t="shared" si="130"/>
        <v/>
      </c>
      <c r="K750" s="3" t="str">
        <f t="shared" si="135"/>
        <v>N</v>
      </c>
      <c r="M750" s="5">
        <v>44187</v>
      </c>
      <c r="P750" s="2">
        <f t="shared" si="136"/>
        <v>43849</v>
      </c>
      <c r="Q750" s="3" t="str">
        <f t="shared" si="137"/>
        <v>Sunday</v>
      </c>
      <c r="R750" s="3" t="str">
        <f t="shared" si="131"/>
        <v/>
      </c>
      <c r="S750" s="3" t="str">
        <f t="shared" si="132"/>
        <v>N</v>
      </c>
      <c r="U750" s="5">
        <v>44182</v>
      </c>
    </row>
    <row r="751" spans="7:21" x14ac:dyDescent="0.2">
      <c r="G751" s="2">
        <f t="shared" si="133"/>
        <v>43850</v>
      </c>
      <c r="H751" s="3" t="str">
        <f t="shared" si="134"/>
        <v>Monday</v>
      </c>
      <c r="I751" s="3" t="str">
        <f t="shared" si="129"/>
        <v/>
      </c>
      <c r="J751" s="3" t="str">
        <f t="shared" si="130"/>
        <v/>
      </c>
      <c r="K751" s="3" t="str">
        <f t="shared" si="135"/>
        <v>Y</v>
      </c>
      <c r="M751" s="5">
        <v>44188</v>
      </c>
      <c r="P751" s="2">
        <f t="shared" si="136"/>
        <v>43850</v>
      </c>
      <c r="Q751" s="3" t="str">
        <f t="shared" si="137"/>
        <v>Monday</v>
      </c>
      <c r="R751" s="3" t="str">
        <f t="shared" si="131"/>
        <v/>
      </c>
      <c r="S751" s="3" t="str">
        <f t="shared" si="132"/>
        <v>Y</v>
      </c>
      <c r="U751" s="5">
        <v>44183</v>
      </c>
    </row>
    <row r="752" spans="7:21" x14ac:dyDescent="0.2">
      <c r="G752" s="2">
        <f t="shared" si="133"/>
        <v>43851</v>
      </c>
      <c r="H752" s="3" t="str">
        <f t="shared" si="134"/>
        <v>Tuesday</v>
      </c>
      <c r="I752" s="3" t="str">
        <f t="shared" si="129"/>
        <v/>
      </c>
      <c r="J752" s="3" t="str">
        <f t="shared" si="130"/>
        <v/>
      </c>
      <c r="K752" s="3" t="str">
        <f t="shared" si="135"/>
        <v>Y</v>
      </c>
      <c r="M752" s="5">
        <v>44189</v>
      </c>
      <c r="P752" s="2">
        <f t="shared" si="136"/>
        <v>43851</v>
      </c>
      <c r="Q752" s="3" t="str">
        <f t="shared" si="137"/>
        <v>Tuesday</v>
      </c>
      <c r="R752" s="3" t="str">
        <f t="shared" si="131"/>
        <v/>
      </c>
      <c r="S752" s="3" t="str">
        <f t="shared" si="132"/>
        <v>Y</v>
      </c>
      <c r="U752" s="5">
        <v>44186</v>
      </c>
    </row>
    <row r="753" spans="7:21" x14ac:dyDescent="0.2">
      <c r="G753" s="2">
        <f t="shared" si="133"/>
        <v>43852</v>
      </c>
      <c r="H753" s="3" t="str">
        <f t="shared" si="134"/>
        <v>Wednesday</v>
      </c>
      <c r="I753" s="3" t="str">
        <f t="shared" si="129"/>
        <v/>
      </c>
      <c r="J753" s="3" t="str">
        <f t="shared" si="130"/>
        <v/>
      </c>
      <c r="K753" s="3" t="str">
        <f t="shared" si="135"/>
        <v>Y</v>
      </c>
      <c r="M753" s="5">
        <v>44194</v>
      </c>
      <c r="P753" s="2">
        <f t="shared" si="136"/>
        <v>43852</v>
      </c>
      <c r="Q753" s="3" t="str">
        <f t="shared" si="137"/>
        <v>Wednesday</v>
      </c>
      <c r="R753" s="3" t="str">
        <f t="shared" si="131"/>
        <v/>
      </c>
      <c r="S753" s="3" t="str">
        <f t="shared" si="132"/>
        <v>Y</v>
      </c>
      <c r="U753" s="5">
        <v>44187</v>
      </c>
    </row>
    <row r="754" spans="7:21" x14ac:dyDescent="0.2">
      <c r="G754" s="2">
        <f t="shared" si="133"/>
        <v>43853</v>
      </c>
      <c r="H754" s="3" t="str">
        <f t="shared" si="134"/>
        <v>Thursday</v>
      </c>
      <c r="I754" s="3" t="str">
        <f t="shared" si="129"/>
        <v/>
      </c>
      <c r="J754" s="3" t="str">
        <f t="shared" si="130"/>
        <v/>
      </c>
      <c r="K754" s="3" t="str">
        <f t="shared" si="135"/>
        <v>Y</v>
      </c>
      <c r="M754" s="5">
        <v>44195</v>
      </c>
      <c r="P754" s="2">
        <f t="shared" si="136"/>
        <v>43853</v>
      </c>
      <c r="Q754" s="3" t="str">
        <f t="shared" si="137"/>
        <v>Thursday</v>
      </c>
      <c r="R754" s="3" t="str">
        <f t="shared" si="131"/>
        <v/>
      </c>
      <c r="S754" s="3" t="str">
        <f t="shared" si="132"/>
        <v>Y</v>
      </c>
      <c r="U754" s="5">
        <v>44188</v>
      </c>
    </row>
    <row r="755" spans="7:21" x14ac:dyDescent="0.2">
      <c r="G755" s="2">
        <f t="shared" si="133"/>
        <v>43854</v>
      </c>
      <c r="H755" s="3" t="str">
        <f t="shared" si="134"/>
        <v>Friday</v>
      </c>
      <c r="I755" s="3" t="str">
        <f t="shared" si="129"/>
        <v/>
      </c>
      <c r="J755" s="3" t="str">
        <f t="shared" si="130"/>
        <v/>
      </c>
      <c r="K755" s="3" t="str">
        <f t="shared" si="135"/>
        <v>Y</v>
      </c>
      <c r="M755" s="5">
        <v>44196</v>
      </c>
      <c r="P755" s="2">
        <f t="shared" si="136"/>
        <v>43854</v>
      </c>
      <c r="Q755" s="3" t="str">
        <f t="shared" si="137"/>
        <v>Friday</v>
      </c>
      <c r="R755" s="3" t="str">
        <f t="shared" si="131"/>
        <v/>
      </c>
      <c r="S755" s="3" t="str">
        <f t="shared" si="132"/>
        <v>Y</v>
      </c>
      <c r="U755" s="5">
        <v>44189</v>
      </c>
    </row>
    <row r="756" spans="7:21" x14ac:dyDescent="0.2">
      <c r="G756" s="2">
        <f t="shared" si="133"/>
        <v>43855</v>
      </c>
      <c r="H756" s="3" t="str">
        <f t="shared" si="134"/>
        <v>Saturday</v>
      </c>
      <c r="I756" s="3" t="str">
        <f t="shared" si="129"/>
        <v/>
      </c>
      <c r="J756" s="3" t="str">
        <f t="shared" si="130"/>
        <v/>
      </c>
      <c r="K756" s="3" t="str">
        <f t="shared" si="135"/>
        <v>N</v>
      </c>
      <c r="M756" s="5">
        <v>44197</v>
      </c>
      <c r="P756" s="2">
        <f t="shared" si="136"/>
        <v>43855</v>
      </c>
      <c r="Q756" s="3" t="str">
        <f t="shared" si="137"/>
        <v>Saturday</v>
      </c>
      <c r="R756" s="3" t="str">
        <f t="shared" si="131"/>
        <v/>
      </c>
      <c r="S756" s="3" t="str">
        <f t="shared" si="132"/>
        <v>N</v>
      </c>
      <c r="U756" s="5">
        <v>44194</v>
      </c>
    </row>
    <row r="757" spans="7:21" x14ac:dyDescent="0.2">
      <c r="G757" s="2">
        <f t="shared" si="133"/>
        <v>43856</v>
      </c>
      <c r="H757" s="3" t="str">
        <f t="shared" si="134"/>
        <v>Sunday</v>
      </c>
      <c r="I757" s="3" t="str">
        <f t="shared" si="129"/>
        <v/>
      </c>
      <c r="J757" s="3" t="str">
        <f t="shared" si="130"/>
        <v/>
      </c>
      <c r="K757" s="3" t="str">
        <f t="shared" si="135"/>
        <v>N</v>
      </c>
      <c r="M757" s="5">
        <v>44200</v>
      </c>
      <c r="P757" s="2">
        <f t="shared" si="136"/>
        <v>43856</v>
      </c>
      <c r="Q757" s="3" t="str">
        <f t="shared" si="137"/>
        <v>Sunday</v>
      </c>
      <c r="R757" s="3" t="str">
        <f t="shared" si="131"/>
        <v/>
      </c>
      <c r="S757" s="3" t="str">
        <f t="shared" si="132"/>
        <v>N</v>
      </c>
      <c r="U757" s="5">
        <v>44195</v>
      </c>
    </row>
    <row r="758" spans="7:21" x14ac:dyDescent="0.2">
      <c r="G758" s="2">
        <f t="shared" si="133"/>
        <v>43857</v>
      </c>
      <c r="H758" s="3" t="str">
        <f t="shared" si="134"/>
        <v>Monday</v>
      </c>
      <c r="I758" s="3" t="str">
        <f t="shared" si="129"/>
        <v>Australia Day</v>
      </c>
      <c r="J758" s="3" t="str">
        <f t="shared" si="130"/>
        <v>Australia Day</v>
      </c>
      <c r="K758" s="3" t="str">
        <f t="shared" si="135"/>
        <v>N</v>
      </c>
      <c r="M758" s="5">
        <v>44201</v>
      </c>
      <c r="P758" s="2">
        <f t="shared" si="136"/>
        <v>43857</v>
      </c>
      <c r="Q758" s="3" t="str">
        <f t="shared" si="137"/>
        <v>Monday</v>
      </c>
      <c r="R758" s="3" t="str">
        <f t="shared" si="131"/>
        <v>Australia Day</v>
      </c>
      <c r="S758" s="3" t="str">
        <f t="shared" si="132"/>
        <v>N</v>
      </c>
      <c r="U758" s="5">
        <v>44196</v>
      </c>
    </row>
    <row r="759" spans="7:21" x14ac:dyDescent="0.2">
      <c r="G759" s="2">
        <f t="shared" si="133"/>
        <v>43858</v>
      </c>
      <c r="H759" s="3" t="str">
        <f t="shared" si="134"/>
        <v>Tuesday</v>
      </c>
      <c r="I759" s="3" t="str">
        <f t="shared" si="129"/>
        <v/>
      </c>
      <c r="J759" s="3" t="str">
        <f t="shared" si="130"/>
        <v/>
      </c>
      <c r="K759" s="3" t="str">
        <f t="shared" si="135"/>
        <v>Y</v>
      </c>
      <c r="M759" s="5">
        <v>44202</v>
      </c>
      <c r="P759" s="2">
        <f t="shared" si="136"/>
        <v>43858</v>
      </c>
      <c r="Q759" s="3" t="str">
        <f t="shared" si="137"/>
        <v>Tuesday</v>
      </c>
      <c r="R759" s="3" t="str">
        <f t="shared" si="131"/>
        <v/>
      </c>
      <c r="S759" s="3" t="str">
        <f t="shared" si="132"/>
        <v>Y</v>
      </c>
      <c r="U759" s="5">
        <v>44197</v>
      </c>
    </row>
    <row r="760" spans="7:21" x14ac:dyDescent="0.2">
      <c r="G760" s="2">
        <f t="shared" si="133"/>
        <v>43859</v>
      </c>
      <c r="H760" s="3" t="str">
        <f t="shared" si="134"/>
        <v>Wednesday</v>
      </c>
      <c r="I760" s="3" t="str">
        <f t="shared" si="129"/>
        <v/>
      </c>
      <c r="J760" s="3" t="str">
        <f t="shared" si="130"/>
        <v/>
      </c>
      <c r="K760" s="3" t="str">
        <f t="shared" si="135"/>
        <v>Y</v>
      </c>
      <c r="M760" s="5">
        <v>44203</v>
      </c>
      <c r="P760" s="2">
        <f t="shared" si="136"/>
        <v>43859</v>
      </c>
      <c r="Q760" s="3" t="str">
        <f t="shared" si="137"/>
        <v>Wednesday</v>
      </c>
      <c r="R760" s="3" t="str">
        <f t="shared" si="131"/>
        <v/>
      </c>
      <c r="S760" s="3" t="str">
        <f t="shared" si="132"/>
        <v>Y</v>
      </c>
      <c r="U760" s="5">
        <v>44200</v>
      </c>
    </row>
    <row r="761" spans="7:21" x14ac:dyDescent="0.2">
      <c r="G761" s="2">
        <f t="shared" si="133"/>
        <v>43860</v>
      </c>
      <c r="H761" s="3" t="str">
        <f t="shared" si="134"/>
        <v>Thursday</v>
      </c>
      <c r="I761" s="3" t="str">
        <f t="shared" si="129"/>
        <v/>
      </c>
      <c r="J761" s="3" t="str">
        <f t="shared" si="130"/>
        <v/>
      </c>
      <c r="K761" s="3" t="str">
        <f t="shared" si="135"/>
        <v>Y</v>
      </c>
      <c r="M761" s="5">
        <v>44204</v>
      </c>
      <c r="P761" s="2">
        <f t="shared" si="136"/>
        <v>43860</v>
      </c>
      <c r="Q761" s="3" t="str">
        <f t="shared" si="137"/>
        <v>Thursday</v>
      </c>
      <c r="R761" s="3" t="str">
        <f t="shared" si="131"/>
        <v/>
      </c>
      <c r="S761" s="3" t="str">
        <f t="shared" si="132"/>
        <v>Y</v>
      </c>
      <c r="U761" s="5">
        <v>44201</v>
      </c>
    </row>
    <row r="762" spans="7:21" x14ac:dyDescent="0.2">
      <c r="G762" s="2">
        <f t="shared" si="133"/>
        <v>43861</v>
      </c>
      <c r="H762" s="3" t="str">
        <f t="shared" si="134"/>
        <v>Friday</v>
      </c>
      <c r="I762" s="3" t="str">
        <f t="shared" si="129"/>
        <v/>
      </c>
      <c r="J762" s="3" t="str">
        <f t="shared" si="130"/>
        <v/>
      </c>
      <c r="K762" s="3" t="str">
        <f t="shared" si="135"/>
        <v>Y</v>
      </c>
      <c r="M762" s="5">
        <v>44207</v>
      </c>
      <c r="P762" s="2">
        <f t="shared" si="136"/>
        <v>43861</v>
      </c>
      <c r="Q762" s="3" t="str">
        <f t="shared" si="137"/>
        <v>Friday</v>
      </c>
      <c r="R762" s="3" t="str">
        <f t="shared" si="131"/>
        <v/>
      </c>
      <c r="S762" s="3" t="str">
        <f t="shared" si="132"/>
        <v>Y</v>
      </c>
      <c r="U762" s="5">
        <v>44202</v>
      </c>
    </row>
    <row r="763" spans="7:21" x14ac:dyDescent="0.2">
      <c r="G763" s="2">
        <f t="shared" si="133"/>
        <v>43862</v>
      </c>
      <c r="H763" s="3" t="str">
        <f t="shared" si="134"/>
        <v>Saturday</v>
      </c>
      <c r="I763" s="3" t="str">
        <f t="shared" si="129"/>
        <v/>
      </c>
      <c r="J763" s="3" t="str">
        <f t="shared" si="130"/>
        <v/>
      </c>
      <c r="K763" s="3" t="str">
        <f t="shared" si="135"/>
        <v>N</v>
      </c>
      <c r="M763" s="5">
        <v>44208</v>
      </c>
      <c r="P763" s="2">
        <f t="shared" si="136"/>
        <v>43862</v>
      </c>
      <c r="Q763" s="3" t="str">
        <f t="shared" si="137"/>
        <v>Saturday</v>
      </c>
      <c r="R763" s="3" t="str">
        <f t="shared" si="131"/>
        <v/>
      </c>
      <c r="S763" s="3" t="str">
        <f t="shared" si="132"/>
        <v>N</v>
      </c>
      <c r="U763" s="5">
        <v>44203</v>
      </c>
    </row>
    <row r="764" spans="7:21" x14ac:dyDescent="0.2">
      <c r="G764" s="2">
        <f t="shared" si="133"/>
        <v>43863</v>
      </c>
      <c r="H764" s="3" t="str">
        <f t="shared" si="134"/>
        <v>Sunday</v>
      </c>
      <c r="I764" s="3" t="str">
        <f t="shared" si="129"/>
        <v/>
      </c>
      <c r="J764" s="3" t="str">
        <f t="shared" si="130"/>
        <v/>
      </c>
      <c r="K764" s="3" t="str">
        <f t="shared" si="135"/>
        <v>N</v>
      </c>
      <c r="M764" s="5">
        <v>44209</v>
      </c>
      <c r="P764" s="2">
        <f t="shared" si="136"/>
        <v>43863</v>
      </c>
      <c r="Q764" s="3" t="str">
        <f t="shared" si="137"/>
        <v>Sunday</v>
      </c>
      <c r="R764" s="3" t="str">
        <f t="shared" si="131"/>
        <v/>
      </c>
      <c r="S764" s="3" t="str">
        <f t="shared" si="132"/>
        <v>N</v>
      </c>
      <c r="U764" s="5">
        <v>44204</v>
      </c>
    </row>
    <row r="765" spans="7:21" x14ac:dyDescent="0.2">
      <c r="G765" s="2">
        <f t="shared" si="133"/>
        <v>43864</v>
      </c>
      <c r="H765" s="3" t="str">
        <f t="shared" si="134"/>
        <v>Monday</v>
      </c>
      <c r="I765" s="3" t="str">
        <f t="shared" si="129"/>
        <v/>
      </c>
      <c r="J765" s="3" t="str">
        <f t="shared" si="130"/>
        <v/>
      </c>
      <c r="K765" s="3" t="str">
        <f t="shared" si="135"/>
        <v>Y</v>
      </c>
      <c r="M765" s="5">
        <v>44210</v>
      </c>
      <c r="P765" s="2">
        <f t="shared" si="136"/>
        <v>43864</v>
      </c>
      <c r="Q765" s="3" t="str">
        <f t="shared" si="137"/>
        <v>Monday</v>
      </c>
      <c r="R765" s="3" t="str">
        <f t="shared" si="131"/>
        <v/>
      </c>
      <c r="S765" s="3" t="str">
        <f t="shared" si="132"/>
        <v>Y</v>
      </c>
      <c r="U765" s="5">
        <v>44207</v>
      </c>
    </row>
    <row r="766" spans="7:21" x14ac:dyDescent="0.2">
      <c r="G766" s="2">
        <f t="shared" si="133"/>
        <v>43865</v>
      </c>
      <c r="H766" s="3" t="str">
        <f t="shared" si="134"/>
        <v>Tuesday</v>
      </c>
      <c r="I766" s="3" t="str">
        <f t="shared" si="129"/>
        <v/>
      </c>
      <c r="J766" s="3" t="str">
        <f t="shared" si="130"/>
        <v/>
      </c>
      <c r="K766" s="3" t="str">
        <f t="shared" si="135"/>
        <v>Y</v>
      </c>
      <c r="M766" s="5">
        <v>44211</v>
      </c>
      <c r="P766" s="2">
        <f t="shared" si="136"/>
        <v>43865</v>
      </c>
      <c r="Q766" s="3" t="str">
        <f t="shared" si="137"/>
        <v>Tuesday</v>
      </c>
      <c r="R766" s="3" t="str">
        <f t="shared" si="131"/>
        <v/>
      </c>
      <c r="S766" s="3" t="str">
        <f t="shared" si="132"/>
        <v>Y</v>
      </c>
      <c r="U766" s="5">
        <v>44208</v>
      </c>
    </row>
    <row r="767" spans="7:21" x14ac:dyDescent="0.2">
      <c r="G767" s="2">
        <f t="shared" si="133"/>
        <v>43866</v>
      </c>
      <c r="H767" s="3" t="str">
        <f t="shared" si="134"/>
        <v>Wednesday</v>
      </c>
      <c r="I767" s="3" t="str">
        <f t="shared" si="129"/>
        <v/>
      </c>
      <c r="J767" s="3" t="str">
        <f t="shared" si="130"/>
        <v/>
      </c>
      <c r="K767" s="3" t="str">
        <f t="shared" si="135"/>
        <v>Y</v>
      </c>
      <c r="M767" s="5">
        <v>44214</v>
      </c>
      <c r="P767" s="2">
        <f t="shared" si="136"/>
        <v>43866</v>
      </c>
      <c r="Q767" s="3" t="str">
        <f t="shared" si="137"/>
        <v>Wednesday</v>
      </c>
      <c r="R767" s="3" t="str">
        <f t="shared" si="131"/>
        <v/>
      </c>
      <c r="S767" s="3" t="str">
        <f t="shared" si="132"/>
        <v>Y</v>
      </c>
      <c r="U767" s="5">
        <v>44209</v>
      </c>
    </row>
    <row r="768" spans="7:21" x14ac:dyDescent="0.2">
      <c r="G768" s="2">
        <f t="shared" si="133"/>
        <v>43867</v>
      </c>
      <c r="H768" s="3" t="str">
        <f t="shared" si="134"/>
        <v>Thursday</v>
      </c>
      <c r="I768" s="3" t="str">
        <f t="shared" si="129"/>
        <v/>
      </c>
      <c r="J768" s="3" t="str">
        <f t="shared" si="130"/>
        <v/>
      </c>
      <c r="K768" s="3" t="str">
        <f t="shared" si="135"/>
        <v>Y</v>
      </c>
      <c r="M768" s="5">
        <v>44215</v>
      </c>
      <c r="P768" s="2">
        <f t="shared" si="136"/>
        <v>43867</v>
      </c>
      <c r="Q768" s="3" t="str">
        <f t="shared" si="137"/>
        <v>Thursday</v>
      </c>
      <c r="R768" s="3" t="str">
        <f t="shared" si="131"/>
        <v/>
      </c>
      <c r="S768" s="3" t="str">
        <f t="shared" si="132"/>
        <v>Y</v>
      </c>
      <c r="U768" s="5">
        <v>44210</v>
      </c>
    </row>
    <row r="769" spans="7:21" x14ac:dyDescent="0.2">
      <c r="G769" s="2">
        <f t="shared" si="133"/>
        <v>43868</v>
      </c>
      <c r="H769" s="3" t="str">
        <f t="shared" si="134"/>
        <v>Friday</v>
      </c>
      <c r="I769" s="3" t="str">
        <f t="shared" si="129"/>
        <v/>
      </c>
      <c r="J769" s="3" t="str">
        <f t="shared" si="130"/>
        <v/>
      </c>
      <c r="K769" s="3" t="str">
        <f t="shared" si="135"/>
        <v>Y</v>
      </c>
      <c r="M769" s="5">
        <v>44216</v>
      </c>
      <c r="P769" s="2">
        <f t="shared" si="136"/>
        <v>43868</v>
      </c>
      <c r="Q769" s="3" t="str">
        <f t="shared" si="137"/>
        <v>Friday</v>
      </c>
      <c r="R769" s="3" t="str">
        <f t="shared" si="131"/>
        <v/>
      </c>
      <c r="S769" s="3" t="str">
        <f t="shared" si="132"/>
        <v>Y</v>
      </c>
      <c r="U769" s="5">
        <v>44211</v>
      </c>
    </row>
    <row r="770" spans="7:21" x14ac:dyDescent="0.2">
      <c r="G770" s="2">
        <f t="shared" si="133"/>
        <v>43869</v>
      </c>
      <c r="H770" s="3" t="str">
        <f t="shared" si="134"/>
        <v>Saturday</v>
      </c>
      <c r="I770" s="3" t="str">
        <f t="shared" ref="I770:I833" si="138">IFERROR(VLOOKUP(G770,tblRef_AdelaidePublicHoliday,2,0),"")</f>
        <v/>
      </c>
      <c r="J770" s="3" t="str">
        <f t="shared" ref="J770:J833" si="139">IFERROR(VLOOKUP(G770,tblRef_SydneyPublicHoliday,2,0),"")</f>
        <v/>
      </c>
      <c r="K770" s="3" t="str">
        <f t="shared" si="135"/>
        <v>N</v>
      </c>
      <c r="M770" s="5">
        <v>44217</v>
      </c>
      <c r="P770" s="2">
        <f t="shared" si="136"/>
        <v>43869</v>
      </c>
      <c r="Q770" s="3" t="str">
        <f t="shared" si="137"/>
        <v>Saturday</v>
      </c>
      <c r="R770" s="3" t="str">
        <f t="shared" ref="R770:R833" si="140">IFERROR(VLOOKUP(P770,tblRef_SydneyPublicHoliday,2,0),"")</f>
        <v/>
      </c>
      <c r="S770" s="3" t="str">
        <f t="shared" si="132"/>
        <v>N</v>
      </c>
      <c r="U770" s="5">
        <v>44214</v>
      </c>
    </row>
    <row r="771" spans="7:21" x14ac:dyDescent="0.2">
      <c r="G771" s="2">
        <f t="shared" si="133"/>
        <v>43870</v>
      </c>
      <c r="H771" s="3" t="str">
        <f t="shared" si="134"/>
        <v>Sunday</v>
      </c>
      <c r="I771" s="3" t="str">
        <f t="shared" si="138"/>
        <v/>
      </c>
      <c r="J771" s="3" t="str">
        <f t="shared" si="139"/>
        <v/>
      </c>
      <c r="K771" s="3" t="str">
        <f t="shared" si="135"/>
        <v>N</v>
      </c>
      <c r="M771" s="5">
        <v>44218</v>
      </c>
      <c r="P771" s="2">
        <f t="shared" si="136"/>
        <v>43870</v>
      </c>
      <c r="Q771" s="3" t="str">
        <f t="shared" si="137"/>
        <v>Sunday</v>
      </c>
      <c r="R771" s="3" t="str">
        <f t="shared" si="140"/>
        <v/>
      </c>
      <c r="S771" s="3" t="str">
        <f t="shared" ref="S771:S834" si="141">IF(AND(Q771&lt;&gt;"Saturday",Q771&lt;&gt;"Sunday",R771=""),"Y","N")</f>
        <v>N</v>
      </c>
      <c r="U771" s="5">
        <v>44215</v>
      </c>
    </row>
    <row r="772" spans="7:21" x14ac:dyDescent="0.2">
      <c r="G772" s="2">
        <f t="shared" ref="G772:G835" si="142">G771+1</f>
        <v>43871</v>
      </c>
      <c r="H772" s="3" t="str">
        <f t="shared" ref="H772:H835" si="143">TEXT(G772,"dddd")</f>
        <v>Monday</v>
      </c>
      <c r="I772" s="3" t="str">
        <f t="shared" si="138"/>
        <v/>
      </c>
      <c r="J772" s="3" t="str">
        <f t="shared" si="139"/>
        <v/>
      </c>
      <c r="K772" s="3" t="str">
        <f t="shared" ref="K772:K835" si="144">IF(AND(H772&lt;&gt;"Saturday",H772&lt;&gt;"Sunday",I772="",J772=""),"Y","N")</f>
        <v>Y</v>
      </c>
      <c r="M772" s="5">
        <v>44221</v>
      </c>
      <c r="P772" s="2">
        <f t="shared" ref="P772:P835" si="145">P771+1</f>
        <v>43871</v>
      </c>
      <c r="Q772" s="3" t="str">
        <f t="shared" ref="Q772:Q835" si="146">TEXT(P772,"dddd")</f>
        <v>Monday</v>
      </c>
      <c r="R772" s="3" t="str">
        <f t="shared" si="140"/>
        <v/>
      </c>
      <c r="S772" s="3" t="str">
        <f t="shared" si="141"/>
        <v>Y</v>
      </c>
      <c r="U772" s="5">
        <v>44216</v>
      </c>
    </row>
    <row r="773" spans="7:21" x14ac:dyDescent="0.2">
      <c r="G773" s="2">
        <f t="shared" si="142"/>
        <v>43872</v>
      </c>
      <c r="H773" s="3" t="str">
        <f t="shared" si="143"/>
        <v>Tuesday</v>
      </c>
      <c r="I773" s="3" t="str">
        <f t="shared" si="138"/>
        <v/>
      </c>
      <c r="J773" s="3" t="str">
        <f t="shared" si="139"/>
        <v/>
      </c>
      <c r="K773" s="3" t="str">
        <f t="shared" si="144"/>
        <v>Y</v>
      </c>
      <c r="M773" s="5">
        <v>44222</v>
      </c>
      <c r="P773" s="2">
        <f t="shared" si="145"/>
        <v>43872</v>
      </c>
      <c r="Q773" s="3" t="str">
        <f t="shared" si="146"/>
        <v>Tuesday</v>
      </c>
      <c r="R773" s="3" t="str">
        <f t="shared" si="140"/>
        <v/>
      </c>
      <c r="S773" s="3" t="str">
        <f t="shared" si="141"/>
        <v>Y</v>
      </c>
      <c r="U773" s="5">
        <v>44217</v>
      </c>
    </row>
    <row r="774" spans="7:21" x14ac:dyDescent="0.2">
      <c r="G774" s="2">
        <f t="shared" si="142"/>
        <v>43873</v>
      </c>
      <c r="H774" s="3" t="str">
        <f t="shared" si="143"/>
        <v>Wednesday</v>
      </c>
      <c r="I774" s="3" t="str">
        <f t="shared" si="138"/>
        <v/>
      </c>
      <c r="J774" s="3" t="str">
        <f t="shared" si="139"/>
        <v/>
      </c>
      <c r="K774" s="3" t="str">
        <f t="shared" si="144"/>
        <v>Y</v>
      </c>
      <c r="M774" s="5">
        <v>44223</v>
      </c>
      <c r="P774" s="2">
        <f t="shared" si="145"/>
        <v>43873</v>
      </c>
      <c r="Q774" s="3" t="str">
        <f t="shared" si="146"/>
        <v>Wednesday</v>
      </c>
      <c r="R774" s="3" t="str">
        <f t="shared" si="140"/>
        <v/>
      </c>
      <c r="S774" s="3" t="str">
        <f t="shared" si="141"/>
        <v>Y</v>
      </c>
      <c r="U774" s="5">
        <v>44218</v>
      </c>
    </row>
    <row r="775" spans="7:21" x14ac:dyDescent="0.2">
      <c r="G775" s="2">
        <f t="shared" si="142"/>
        <v>43874</v>
      </c>
      <c r="H775" s="3" t="str">
        <f t="shared" si="143"/>
        <v>Thursday</v>
      </c>
      <c r="I775" s="3" t="str">
        <f t="shared" si="138"/>
        <v/>
      </c>
      <c r="J775" s="3" t="str">
        <f t="shared" si="139"/>
        <v/>
      </c>
      <c r="K775" s="3" t="str">
        <f t="shared" si="144"/>
        <v>Y</v>
      </c>
      <c r="M775" s="5">
        <v>44224</v>
      </c>
      <c r="P775" s="2">
        <f t="shared" si="145"/>
        <v>43874</v>
      </c>
      <c r="Q775" s="3" t="str">
        <f t="shared" si="146"/>
        <v>Thursday</v>
      </c>
      <c r="R775" s="3" t="str">
        <f t="shared" si="140"/>
        <v/>
      </c>
      <c r="S775" s="3" t="str">
        <f t="shared" si="141"/>
        <v>Y</v>
      </c>
      <c r="U775" s="5">
        <v>44221</v>
      </c>
    </row>
    <row r="776" spans="7:21" x14ac:dyDescent="0.2">
      <c r="G776" s="2">
        <f t="shared" si="142"/>
        <v>43875</v>
      </c>
      <c r="H776" s="3" t="str">
        <f t="shared" si="143"/>
        <v>Friday</v>
      </c>
      <c r="I776" s="3" t="str">
        <f t="shared" si="138"/>
        <v/>
      </c>
      <c r="J776" s="3" t="str">
        <f t="shared" si="139"/>
        <v/>
      </c>
      <c r="K776" s="3" t="str">
        <f t="shared" si="144"/>
        <v>Y</v>
      </c>
      <c r="M776" s="5">
        <v>44225</v>
      </c>
      <c r="P776" s="2">
        <f t="shared" si="145"/>
        <v>43875</v>
      </c>
      <c r="Q776" s="3" t="str">
        <f t="shared" si="146"/>
        <v>Friday</v>
      </c>
      <c r="R776" s="3" t="str">
        <f t="shared" si="140"/>
        <v/>
      </c>
      <c r="S776" s="3" t="str">
        <f t="shared" si="141"/>
        <v>Y</v>
      </c>
      <c r="U776" s="5">
        <v>44222</v>
      </c>
    </row>
    <row r="777" spans="7:21" x14ac:dyDescent="0.2">
      <c r="G777" s="2">
        <f t="shared" si="142"/>
        <v>43876</v>
      </c>
      <c r="H777" s="3" t="str">
        <f t="shared" si="143"/>
        <v>Saturday</v>
      </c>
      <c r="I777" s="3" t="str">
        <f t="shared" si="138"/>
        <v/>
      </c>
      <c r="J777" s="3" t="str">
        <f t="shared" si="139"/>
        <v/>
      </c>
      <c r="K777" s="3" t="str">
        <f t="shared" si="144"/>
        <v>N</v>
      </c>
      <c r="M777" s="5">
        <v>44228</v>
      </c>
      <c r="P777" s="2">
        <f t="shared" si="145"/>
        <v>43876</v>
      </c>
      <c r="Q777" s="3" t="str">
        <f t="shared" si="146"/>
        <v>Saturday</v>
      </c>
      <c r="R777" s="3" t="str">
        <f t="shared" si="140"/>
        <v/>
      </c>
      <c r="S777" s="3" t="str">
        <f t="shared" si="141"/>
        <v>N</v>
      </c>
      <c r="U777" s="5">
        <v>44223</v>
      </c>
    </row>
    <row r="778" spans="7:21" x14ac:dyDescent="0.2">
      <c r="G778" s="2">
        <f t="shared" si="142"/>
        <v>43877</v>
      </c>
      <c r="H778" s="3" t="str">
        <f t="shared" si="143"/>
        <v>Sunday</v>
      </c>
      <c r="I778" s="3" t="str">
        <f t="shared" si="138"/>
        <v/>
      </c>
      <c r="J778" s="3" t="str">
        <f t="shared" si="139"/>
        <v/>
      </c>
      <c r="K778" s="3" t="str">
        <f t="shared" si="144"/>
        <v>N</v>
      </c>
      <c r="M778" s="5">
        <v>44229</v>
      </c>
      <c r="P778" s="2">
        <f t="shared" si="145"/>
        <v>43877</v>
      </c>
      <c r="Q778" s="3" t="str">
        <f t="shared" si="146"/>
        <v>Sunday</v>
      </c>
      <c r="R778" s="3" t="str">
        <f t="shared" si="140"/>
        <v/>
      </c>
      <c r="S778" s="3" t="str">
        <f t="shared" si="141"/>
        <v>N</v>
      </c>
      <c r="U778" s="5">
        <v>44224</v>
      </c>
    </row>
    <row r="779" spans="7:21" x14ac:dyDescent="0.2">
      <c r="G779" s="2">
        <f t="shared" si="142"/>
        <v>43878</v>
      </c>
      <c r="H779" s="3" t="str">
        <f t="shared" si="143"/>
        <v>Monday</v>
      </c>
      <c r="I779" s="3" t="str">
        <f t="shared" si="138"/>
        <v/>
      </c>
      <c r="J779" s="3" t="str">
        <f t="shared" si="139"/>
        <v/>
      </c>
      <c r="K779" s="3" t="str">
        <f t="shared" si="144"/>
        <v>Y</v>
      </c>
      <c r="M779" s="5">
        <v>44230</v>
      </c>
      <c r="P779" s="2">
        <f t="shared" si="145"/>
        <v>43878</v>
      </c>
      <c r="Q779" s="3" t="str">
        <f t="shared" si="146"/>
        <v>Monday</v>
      </c>
      <c r="R779" s="3" t="str">
        <f t="shared" si="140"/>
        <v/>
      </c>
      <c r="S779" s="3" t="str">
        <f t="shared" si="141"/>
        <v>Y</v>
      </c>
      <c r="U779" s="5">
        <v>44225</v>
      </c>
    </row>
    <row r="780" spans="7:21" x14ac:dyDescent="0.2">
      <c r="G780" s="2">
        <f t="shared" si="142"/>
        <v>43879</v>
      </c>
      <c r="H780" s="3" t="str">
        <f t="shared" si="143"/>
        <v>Tuesday</v>
      </c>
      <c r="I780" s="3" t="str">
        <f t="shared" si="138"/>
        <v/>
      </c>
      <c r="J780" s="3" t="str">
        <f t="shared" si="139"/>
        <v/>
      </c>
      <c r="K780" s="3" t="str">
        <f t="shared" si="144"/>
        <v>Y</v>
      </c>
      <c r="M780" s="5">
        <v>44231</v>
      </c>
      <c r="P780" s="2">
        <f t="shared" si="145"/>
        <v>43879</v>
      </c>
      <c r="Q780" s="3" t="str">
        <f t="shared" si="146"/>
        <v>Tuesday</v>
      </c>
      <c r="R780" s="3" t="str">
        <f t="shared" si="140"/>
        <v/>
      </c>
      <c r="S780" s="3" t="str">
        <f t="shared" si="141"/>
        <v>Y</v>
      </c>
      <c r="U780" s="5">
        <v>44228</v>
      </c>
    </row>
    <row r="781" spans="7:21" x14ac:dyDescent="0.2">
      <c r="G781" s="2">
        <f t="shared" si="142"/>
        <v>43880</v>
      </c>
      <c r="H781" s="3" t="str">
        <f t="shared" si="143"/>
        <v>Wednesday</v>
      </c>
      <c r="I781" s="3" t="str">
        <f t="shared" si="138"/>
        <v/>
      </c>
      <c r="J781" s="3" t="str">
        <f t="shared" si="139"/>
        <v/>
      </c>
      <c r="K781" s="3" t="str">
        <f t="shared" si="144"/>
        <v>Y</v>
      </c>
      <c r="M781" s="5">
        <v>44232</v>
      </c>
      <c r="P781" s="2">
        <f t="shared" si="145"/>
        <v>43880</v>
      </c>
      <c r="Q781" s="3" t="str">
        <f t="shared" si="146"/>
        <v>Wednesday</v>
      </c>
      <c r="R781" s="3" t="str">
        <f t="shared" si="140"/>
        <v/>
      </c>
      <c r="S781" s="3" t="str">
        <f t="shared" si="141"/>
        <v>Y</v>
      </c>
      <c r="U781" s="5">
        <v>44229</v>
      </c>
    </row>
    <row r="782" spans="7:21" x14ac:dyDescent="0.2">
      <c r="G782" s="2">
        <f t="shared" si="142"/>
        <v>43881</v>
      </c>
      <c r="H782" s="3" t="str">
        <f t="shared" si="143"/>
        <v>Thursday</v>
      </c>
      <c r="I782" s="3" t="str">
        <f t="shared" si="138"/>
        <v/>
      </c>
      <c r="J782" s="3" t="str">
        <f t="shared" si="139"/>
        <v/>
      </c>
      <c r="K782" s="3" t="str">
        <f t="shared" si="144"/>
        <v>Y</v>
      </c>
      <c r="M782" s="5">
        <v>44235</v>
      </c>
      <c r="P782" s="2">
        <f t="shared" si="145"/>
        <v>43881</v>
      </c>
      <c r="Q782" s="3" t="str">
        <f t="shared" si="146"/>
        <v>Thursday</v>
      </c>
      <c r="R782" s="3" t="str">
        <f t="shared" si="140"/>
        <v/>
      </c>
      <c r="S782" s="3" t="str">
        <f t="shared" si="141"/>
        <v>Y</v>
      </c>
      <c r="U782" s="5">
        <v>44230</v>
      </c>
    </row>
    <row r="783" spans="7:21" x14ac:dyDescent="0.2">
      <c r="G783" s="2">
        <f t="shared" si="142"/>
        <v>43882</v>
      </c>
      <c r="H783" s="3" t="str">
        <f t="shared" si="143"/>
        <v>Friday</v>
      </c>
      <c r="I783" s="3" t="str">
        <f t="shared" si="138"/>
        <v/>
      </c>
      <c r="J783" s="3" t="str">
        <f t="shared" si="139"/>
        <v/>
      </c>
      <c r="K783" s="3" t="str">
        <f t="shared" si="144"/>
        <v>Y</v>
      </c>
      <c r="M783" s="5">
        <v>44236</v>
      </c>
      <c r="P783" s="2">
        <f t="shared" si="145"/>
        <v>43882</v>
      </c>
      <c r="Q783" s="3" t="str">
        <f t="shared" si="146"/>
        <v>Friday</v>
      </c>
      <c r="R783" s="3" t="str">
        <f t="shared" si="140"/>
        <v/>
      </c>
      <c r="S783" s="3" t="str">
        <f t="shared" si="141"/>
        <v>Y</v>
      </c>
      <c r="U783" s="5">
        <v>44231</v>
      </c>
    </row>
    <row r="784" spans="7:21" x14ac:dyDescent="0.2">
      <c r="G784" s="2">
        <f t="shared" si="142"/>
        <v>43883</v>
      </c>
      <c r="H784" s="3" t="str">
        <f t="shared" si="143"/>
        <v>Saturday</v>
      </c>
      <c r="I784" s="3" t="str">
        <f t="shared" si="138"/>
        <v/>
      </c>
      <c r="J784" s="3" t="str">
        <f t="shared" si="139"/>
        <v/>
      </c>
      <c r="K784" s="3" t="str">
        <f t="shared" si="144"/>
        <v>N</v>
      </c>
      <c r="M784" s="5">
        <v>44237</v>
      </c>
      <c r="P784" s="2">
        <f t="shared" si="145"/>
        <v>43883</v>
      </c>
      <c r="Q784" s="3" t="str">
        <f t="shared" si="146"/>
        <v>Saturday</v>
      </c>
      <c r="R784" s="3" t="str">
        <f t="shared" si="140"/>
        <v/>
      </c>
      <c r="S784" s="3" t="str">
        <f t="shared" si="141"/>
        <v>N</v>
      </c>
      <c r="U784" s="5">
        <v>44232</v>
      </c>
    </row>
    <row r="785" spans="7:21" x14ac:dyDescent="0.2">
      <c r="G785" s="2">
        <f t="shared" si="142"/>
        <v>43884</v>
      </c>
      <c r="H785" s="3" t="str">
        <f t="shared" si="143"/>
        <v>Sunday</v>
      </c>
      <c r="I785" s="3" t="str">
        <f t="shared" si="138"/>
        <v/>
      </c>
      <c r="J785" s="3" t="str">
        <f t="shared" si="139"/>
        <v/>
      </c>
      <c r="K785" s="3" t="str">
        <f t="shared" si="144"/>
        <v>N</v>
      </c>
      <c r="M785" s="5">
        <v>44238</v>
      </c>
      <c r="P785" s="2">
        <f t="shared" si="145"/>
        <v>43884</v>
      </c>
      <c r="Q785" s="3" t="str">
        <f t="shared" si="146"/>
        <v>Sunday</v>
      </c>
      <c r="R785" s="3" t="str">
        <f t="shared" si="140"/>
        <v/>
      </c>
      <c r="S785" s="3" t="str">
        <f t="shared" si="141"/>
        <v>N</v>
      </c>
      <c r="U785" s="5">
        <v>44235</v>
      </c>
    </row>
    <row r="786" spans="7:21" x14ac:dyDescent="0.2">
      <c r="G786" s="2">
        <f t="shared" si="142"/>
        <v>43885</v>
      </c>
      <c r="H786" s="3" t="str">
        <f t="shared" si="143"/>
        <v>Monday</v>
      </c>
      <c r="I786" s="3" t="str">
        <f t="shared" si="138"/>
        <v/>
      </c>
      <c r="J786" s="3" t="str">
        <f t="shared" si="139"/>
        <v/>
      </c>
      <c r="K786" s="3" t="str">
        <f t="shared" si="144"/>
        <v>Y</v>
      </c>
      <c r="M786" s="5">
        <v>44239</v>
      </c>
      <c r="P786" s="2">
        <f t="shared" si="145"/>
        <v>43885</v>
      </c>
      <c r="Q786" s="3" t="str">
        <f t="shared" si="146"/>
        <v>Monday</v>
      </c>
      <c r="R786" s="3" t="str">
        <f t="shared" si="140"/>
        <v/>
      </c>
      <c r="S786" s="3" t="str">
        <f t="shared" si="141"/>
        <v>Y</v>
      </c>
      <c r="U786" s="5">
        <v>44236</v>
      </c>
    </row>
    <row r="787" spans="7:21" x14ac:dyDescent="0.2">
      <c r="G787" s="2">
        <f t="shared" si="142"/>
        <v>43886</v>
      </c>
      <c r="H787" s="3" t="str">
        <f t="shared" si="143"/>
        <v>Tuesday</v>
      </c>
      <c r="I787" s="3" t="str">
        <f t="shared" si="138"/>
        <v/>
      </c>
      <c r="J787" s="3" t="str">
        <f t="shared" si="139"/>
        <v/>
      </c>
      <c r="K787" s="3" t="str">
        <f t="shared" si="144"/>
        <v>Y</v>
      </c>
      <c r="M787" s="5">
        <v>44242</v>
      </c>
      <c r="P787" s="2">
        <f t="shared" si="145"/>
        <v>43886</v>
      </c>
      <c r="Q787" s="3" t="str">
        <f t="shared" si="146"/>
        <v>Tuesday</v>
      </c>
      <c r="R787" s="3" t="str">
        <f t="shared" si="140"/>
        <v/>
      </c>
      <c r="S787" s="3" t="str">
        <f t="shared" si="141"/>
        <v>Y</v>
      </c>
      <c r="U787" s="5">
        <v>44237</v>
      </c>
    </row>
    <row r="788" spans="7:21" x14ac:dyDescent="0.2">
      <c r="G788" s="2">
        <f t="shared" si="142"/>
        <v>43887</v>
      </c>
      <c r="H788" s="3" t="str">
        <f t="shared" si="143"/>
        <v>Wednesday</v>
      </c>
      <c r="I788" s="3" t="str">
        <f t="shared" si="138"/>
        <v/>
      </c>
      <c r="J788" s="3" t="str">
        <f t="shared" si="139"/>
        <v/>
      </c>
      <c r="K788" s="3" t="str">
        <f t="shared" si="144"/>
        <v>Y</v>
      </c>
      <c r="M788" s="5">
        <v>44243</v>
      </c>
      <c r="P788" s="2">
        <f t="shared" si="145"/>
        <v>43887</v>
      </c>
      <c r="Q788" s="3" t="str">
        <f t="shared" si="146"/>
        <v>Wednesday</v>
      </c>
      <c r="R788" s="3" t="str">
        <f t="shared" si="140"/>
        <v/>
      </c>
      <c r="S788" s="3" t="str">
        <f t="shared" si="141"/>
        <v>Y</v>
      </c>
      <c r="U788" s="5">
        <v>44238</v>
      </c>
    </row>
    <row r="789" spans="7:21" x14ac:dyDescent="0.2">
      <c r="G789" s="2">
        <f t="shared" si="142"/>
        <v>43888</v>
      </c>
      <c r="H789" s="3" t="str">
        <f t="shared" si="143"/>
        <v>Thursday</v>
      </c>
      <c r="I789" s="3" t="str">
        <f t="shared" si="138"/>
        <v/>
      </c>
      <c r="J789" s="3" t="str">
        <f t="shared" si="139"/>
        <v/>
      </c>
      <c r="K789" s="3" t="str">
        <f t="shared" si="144"/>
        <v>Y</v>
      </c>
      <c r="M789" s="5">
        <v>44244</v>
      </c>
      <c r="P789" s="2">
        <f t="shared" si="145"/>
        <v>43888</v>
      </c>
      <c r="Q789" s="3" t="str">
        <f t="shared" si="146"/>
        <v>Thursday</v>
      </c>
      <c r="R789" s="3" t="str">
        <f t="shared" si="140"/>
        <v/>
      </c>
      <c r="S789" s="3" t="str">
        <f t="shared" si="141"/>
        <v>Y</v>
      </c>
      <c r="U789" s="5">
        <v>44239</v>
      </c>
    </row>
    <row r="790" spans="7:21" x14ac:dyDescent="0.2">
      <c r="G790" s="2">
        <f t="shared" si="142"/>
        <v>43889</v>
      </c>
      <c r="H790" s="3" t="str">
        <f t="shared" si="143"/>
        <v>Friday</v>
      </c>
      <c r="I790" s="3" t="str">
        <f t="shared" si="138"/>
        <v/>
      </c>
      <c r="J790" s="3" t="str">
        <f t="shared" si="139"/>
        <v/>
      </c>
      <c r="K790" s="3" t="str">
        <f t="shared" si="144"/>
        <v>Y</v>
      </c>
      <c r="M790" s="5">
        <v>44245</v>
      </c>
      <c r="P790" s="2">
        <f t="shared" si="145"/>
        <v>43889</v>
      </c>
      <c r="Q790" s="3" t="str">
        <f t="shared" si="146"/>
        <v>Friday</v>
      </c>
      <c r="R790" s="3" t="str">
        <f t="shared" si="140"/>
        <v/>
      </c>
      <c r="S790" s="3" t="str">
        <f t="shared" si="141"/>
        <v>Y</v>
      </c>
      <c r="U790" s="5">
        <v>44242</v>
      </c>
    </row>
    <row r="791" spans="7:21" x14ac:dyDescent="0.2">
      <c r="G791" s="2">
        <f t="shared" si="142"/>
        <v>43890</v>
      </c>
      <c r="H791" s="3" t="str">
        <f t="shared" si="143"/>
        <v>Saturday</v>
      </c>
      <c r="I791" s="3" t="str">
        <f t="shared" si="138"/>
        <v/>
      </c>
      <c r="J791" s="3" t="str">
        <f t="shared" si="139"/>
        <v/>
      </c>
      <c r="K791" s="3" t="str">
        <f t="shared" si="144"/>
        <v>N</v>
      </c>
      <c r="M791" s="5">
        <v>44246</v>
      </c>
      <c r="P791" s="2">
        <f t="shared" si="145"/>
        <v>43890</v>
      </c>
      <c r="Q791" s="3" t="str">
        <f t="shared" si="146"/>
        <v>Saturday</v>
      </c>
      <c r="R791" s="3" t="str">
        <f t="shared" si="140"/>
        <v/>
      </c>
      <c r="S791" s="3" t="str">
        <f t="shared" si="141"/>
        <v>N</v>
      </c>
      <c r="U791" s="5">
        <v>44243</v>
      </c>
    </row>
    <row r="792" spans="7:21" x14ac:dyDescent="0.2">
      <c r="G792" s="2">
        <f t="shared" si="142"/>
        <v>43891</v>
      </c>
      <c r="H792" s="3" t="str">
        <f t="shared" si="143"/>
        <v>Sunday</v>
      </c>
      <c r="I792" s="3" t="str">
        <f t="shared" si="138"/>
        <v/>
      </c>
      <c r="J792" s="3" t="str">
        <f t="shared" si="139"/>
        <v/>
      </c>
      <c r="K792" s="3" t="str">
        <f t="shared" si="144"/>
        <v>N</v>
      </c>
      <c r="M792" s="5">
        <v>44249</v>
      </c>
      <c r="P792" s="2">
        <f t="shared" si="145"/>
        <v>43891</v>
      </c>
      <c r="Q792" s="3" t="str">
        <f t="shared" si="146"/>
        <v>Sunday</v>
      </c>
      <c r="R792" s="3" t="str">
        <f t="shared" si="140"/>
        <v/>
      </c>
      <c r="S792" s="3" t="str">
        <f t="shared" si="141"/>
        <v>N</v>
      </c>
      <c r="U792" s="5">
        <v>44244</v>
      </c>
    </row>
    <row r="793" spans="7:21" x14ac:dyDescent="0.2">
      <c r="G793" s="2">
        <f t="shared" si="142"/>
        <v>43892</v>
      </c>
      <c r="H793" s="3" t="str">
        <f t="shared" si="143"/>
        <v>Monday</v>
      </c>
      <c r="I793" s="3" t="str">
        <f t="shared" si="138"/>
        <v/>
      </c>
      <c r="J793" s="3" t="str">
        <f t="shared" si="139"/>
        <v/>
      </c>
      <c r="K793" s="3" t="str">
        <f t="shared" si="144"/>
        <v>Y</v>
      </c>
      <c r="M793" s="5">
        <v>44250</v>
      </c>
      <c r="P793" s="2">
        <f t="shared" si="145"/>
        <v>43892</v>
      </c>
      <c r="Q793" s="3" t="str">
        <f t="shared" si="146"/>
        <v>Monday</v>
      </c>
      <c r="R793" s="3" t="str">
        <f t="shared" si="140"/>
        <v/>
      </c>
      <c r="S793" s="3" t="str">
        <f t="shared" si="141"/>
        <v>Y</v>
      </c>
      <c r="U793" s="5">
        <v>44245</v>
      </c>
    </row>
    <row r="794" spans="7:21" x14ac:dyDescent="0.2">
      <c r="G794" s="2">
        <f t="shared" si="142"/>
        <v>43893</v>
      </c>
      <c r="H794" s="3" t="str">
        <f t="shared" si="143"/>
        <v>Tuesday</v>
      </c>
      <c r="I794" s="3" t="str">
        <f t="shared" si="138"/>
        <v/>
      </c>
      <c r="J794" s="3" t="str">
        <f t="shared" si="139"/>
        <v/>
      </c>
      <c r="K794" s="3" t="str">
        <f t="shared" si="144"/>
        <v>Y</v>
      </c>
      <c r="M794" s="5">
        <v>44251</v>
      </c>
      <c r="P794" s="2">
        <f t="shared" si="145"/>
        <v>43893</v>
      </c>
      <c r="Q794" s="3" t="str">
        <f t="shared" si="146"/>
        <v>Tuesday</v>
      </c>
      <c r="R794" s="3" t="str">
        <f t="shared" si="140"/>
        <v/>
      </c>
      <c r="S794" s="3" t="str">
        <f t="shared" si="141"/>
        <v>Y</v>
      </c>
      <c r="U794" s="5">
        <v>44246</v>
      </c>
    </row>
    <row r="795" spans="7:21" x14ac:dyDescent="0.2">
      <c r="G795" s="2">
        <f t="shared" si="142"/>
        <v>43894</v>
      </c>
      <c r="H795" s="3" t="str">
        <f t="shared" si="143"/>
        <v>Wednesday</v>
      </c>
      <c r="I795" s="3" t="str">
        <f t="shared" si="138"/>
        <v/>
      </c>
      <c r="J795" s="3" t="str">
        <f t="shared" si="139"/>
        <v/>
      </c>
      <c r="K795" s="3" t="str">
        <f t="shared" si="144"/>
        <v>Y</v>
      </c>
      <c r="M795" s="5">
        <v>44252</v>
      </c>
      <c r="P795" s="2">
        <f t="shared" si="145"/>
        <v>43894</v>
      </c>
      <c r="Q795" s="3" t="str">
        <f t="shared" si="146"/>
        <v>Wednesday</v>
      </c>
      <c r="R795" s="3" t="str">
        <f t="shared" si="140"/>
        <v/>
      </c>
      <c r="S795" s="3" t="str">
        <f t="shared" si="141"/>
        <v>Y</v>
      </c>
      <c r="U795" s="5">
        <v>44249</v>
      </c>
    </row>
    <row r="796" spans="7:21" x14ac:dyDescent="0.2">
      <c r="G796" s="2">
        <f t="shared" si="142"/>
        <v>43895</v>
      </c>
      <c r="H796" s="3" t="str">
        <f t="shared" si="143"/>
        <v>Thursday</v>
      </c>
      <c r="I796" s="3" t="str">
        <f t="shared" si="138"/>
        <v/>
      </c>
      <c r="J796" s="3" t="str">
        <f t="shared" si="139"/>
        <v/>
      </c>
      <c r="K796" s="3" t="str">
        <f t="shared" si="144"/>
        <v>Y</v>
      </c>
      <c r="M796" s="5">
        <v>44253</v>
      </c>
      <c r="P796" s="2">
        <f t="shared" si="145"/>
        <v>43895</v>
      </c>
      <c r="Q796" s="3" t="str">
        <f t="shared" si="146"/>
        <v>Thursday</v>
      </c>
      <c r="R796" s="3" t="str">
        <f t="shared" si="140"/>
        <v/>
      </c>
      <c r="S796" s="3" t="str">
        <f t="shared" si="141"/>
        <v>Y</v>
      </c>
      <c r="U796" s="5">
        <v>44250</v>
      </c>
    </row>
    <row r="797" spans="7:21" x14ac:dyDescent="0.2">
      <c r="G797" s="2">
        <f t="shared" si="142"/>
        <v>43896</v>
      </c>
      <c r="H797" s="3" t="str">
        <f t="shared" si="143"/>
        <v>Friday</v>
      </c>
      <c r="I797" s="3" t="str">
        <f t="shared" si="138"/>
        <v/>
      </c>
      <c r="J797" s="3" t="str">
        <f t="shared" si="139"/>
        <v/>
      </c>
      <c r="K797" s="3" t="str">
        <f t="shared" si="144"/>
        <v>Y</v>
      </c>
      <c r="M797" s="5">
        <v>44256</v>
      </c>
      <c r="P797" s="2">
        <f t="shared" si="145"/>
        <v>43896</v>
      </c>
      <c r="Q797" s="3" t="str">
        <f t="shared" si="146"/>
        <v>Friday</v>
      </c>
      <c r="R797" s="3" t="str">
        <f t="shared" si="140"/>
        <v/>
      </c>
      <c r="S797" s="3" t="str">
        <f t="shared" si="141"/>
        <v>Y</v>
      </c>
      <c r="U797" s="5">
        <v>44251</v>
      </c>
    </row>
    <row r="798" spans="7:21" x14ac:dyDescent="0.2">
      <c r="G798" s="2">
        <f t="shared" si="142"/>
        <v>43897</v>
      </c>
      <c r="H798" s="3" t="str">
        <f t="shared" si="143"/>
        <v>Saturday</v>
      </c>
      <c r="I798" s="3" t="str">
        <f t="shared" si="138"/>
        <v/>
      </c>
      <c r="J798" s="3" t="str">
        <f t="shared" si="139"/>
        <v/>
      </c>
      <c r="K798" s="3" t="str">
        <f t="shared" si="144"/>
        <v>N</v>
      </c>
      <c r="M798" s="5">
        <v>44257</v>
      </c>
      <c r="P798" s="2">
        <f t="shared" si="145"/>
        <v>43897</v>
      </c>
      <c r="Q798" s="3" t="str">
        <f t="shared" si="146"/>
        <v>Saturday</v>
      </c>
      <c r="R798" s="3" t="str">
        <f t="shared" si="140"/>
        <v/>
      </c>
      <c r="S798" s="3" t="str">
        <f t="shared" si="141"/>
        <v>N</v>
      </c>
      <c r="U798" s="5">
        <v>44252</v>
      </c>
    </row>
    <row r="799" spans="7:21" x14ac:dyDescent="0.2">
      <c r="G799" s="2">
        <f t="shared" si="142"/>
        <v>43898</v>
      </c>
      <c r="H799" s="3" t="str">
        <f t="shared" si="143"/>
        <v>Sunday</v>
      </c>
      <c r="I799" s="3" t="str">
        <f t="shared" si="138"/>
        <v/>
      </c>
      <c r="J799" s="3" t="str">
        <f t="shared" si="139"/>
        <v/>
      </c>
      <c r="K799" s="3" t="str">
        <f t="shared" si="144"/>
        <v>N</v>
      </c>
      <c r="M799" s="5">
        <v>44258</v>
      </c>
      <c r="P799" s="2">
        <f t="shared" si="145"/>
        <v>43898</v>
      </c>
      <c r="Q799" s="3" t="str">
        <f t="shared" si="146"/>
        <v>Sunday</v>
      </c>
      <c r="R799" s="3" t="str">
        <f t="shared" si="140"/>
        <v/>
      </c>
      <c r="S799" s="3" t="str">
        <f t="shared" si="141"/>
        <v>N</v>
      </c>
      <c r="U799" s="5">
        <v>44253</v>
      </c>
    </row>
    <row r="800" spans="7:21" x14ac:dyDescent="0.2">
      <c r="G800" s="2">
        <f t="shared" si="142"/>
        <v>43899</v>
      </c>
      <c r="H800" s="3" t="str">
        <f t="shared" si="143"/>
        <v>Monday</v>
      </c>
      <c r="I800" s="3" t="str">
        <f t="shared" si="138"/>
        <v>Adelaide Cup</v>
      </c>
      <c r="J800" s="3" t="str">
        <f t="shared" si="139"/>
        <v/>
      </c>
      <c r="K800" s="3" t="str">
        <f t="shared" si="144"/>
        <v>N</v>
      </c>
      <c r="M800" s="5">
        <v>44259</v>
      </c>
      <c r="P800" s="2">
        <f t="shared" si="145"/>
        <v>43899</v>
      </c>
      <c r="Q800" s="3" t="str">
        <f t="shared" si="146"/>
        <v>Monday</v>
      </c>
      <c r="R800" s="3" t="str">
        <f t="shared" si="140"/>
        <v/>
      </c>
      <c r="S800" s="3" t="str">
        <f t="shared" si="141"/>
        <v>Y</v>
      </c>
      <c r="U800" s="5">
        <v>44256</v>
      </c>
    </row>
    <row r="801" spans="7:21" x14ac:dyDescent="0.2">
      <c r="G801" s="2">
        <f t="shared" si="142"/>
        <v>43900</v>
      </c>
      <c r="H801" s="3" t="str">
        <f t="shared" si="143"/>
        <v>Tuesday</v>
      </c>
      <c r="I801" s="3" t="str">
        <f t="shared" si="138"/>
        <v/>
      </c>
      <c r="J801" s="3" t="str">
        <f t="shared" si="139"/>
        <v/>
      </c>
      <c r="K801" s="3" t="str">
        <f t="shared" si="144"/>
        <v>Y</v>
      </c>
      <c r="M801" s="5">
        <v>44260</v>
      </c>
      <c r="P801" s="2">
        <f t="shared" si="145"/>
        <v>43900</v>
      </c>
      <c r="Q801" s="3" t="str">
        <f t="shared" si="146"/>
        <v>Tuesday</v>
      </c>
      <c r="R801" s="3" t="str">
        <f t="shared" si="140"/>
        <v/>
      </c>
      <c r="S801" s="3" t="str">
        <f t="shared" si="141"/>
        <v>Y</v>
      </c>
      <c r="U801" s="5">
        <v>44257</v>
      </c>
    </row>
    <row r="802" spans="7:21" x14ac:dyDescent="0.2">
      <c r="G802" s="2">
        <f t="shared" si="142"/>
        <v>43901</v>
      </c>
      <c r="H802" s="3" t="str">
        <f t="shared" si="143"/>
        <v>Wednesday</v>
      </c>
      <c r="I802" s="3" t="str">
        <f t="shared" si="138"/>
        <v/>
      </c>
      <c r="J802" s="3" t="str">
        <f t="shared" si="139"/>
        <v/>
      </c>
      <c r="K802" s="3" t="str">
        <f t="shared" si="144"/>
        <v>Y</v>
      </c>
      <c r="M802" s="5">
        <v>44263</v>
      </c>
      <c r="P802" s="2">
        <f t="shared" si="145"/>
        <v>43901</v>
      </c>
      <c r="Q802" s="3" t="str">
        <f t="shared" si="146"/>
        <v>Wednesday</v>
      </c>
      <c r="R802" s="3" t="str">
        <f t="shared" si="140"/>
        <v/>
      </c>
      <c r="S802" s="3" t="str">
        <f t="shared" si="141"/>
        <v>Y</v>
      </c>
      <c r="U802" s="5">
        <v>44258</v>
      </c>
    </row>
    <row r="803" spans="7:21" x14ac:dyDescent="0.2">
      <c r="G803" s="2">
        <f t="shared" si="142"/>
        <v>43902</v>
      </c>
      <c r="H803" s="3" t="str">
        <f t="shared" si="143"/>
        <v>Thursday</v>
      </c>
      <c r="I803" s="3" t="str">
        <f t="shared" si="138"/>
        <v/>
      </c>
      <c r="J803" s="3" t="str">
        <f t="shared" si="139"/>
        <v/>
      </c>
      <c r="K803" s="3" t="str">
        <f t="shared" si="144"/>
        <v>Y</v>
      </c>
      <c r="M803" s="5">
        <v>44264</v>
      </c>
      <c r="P803" s="2">
        <f t="shared" si="145"/>
        <v>43902</v>
      </c>
      <c r="Q803" s="3" t="str">
        <f t="shared" si="146"/>
        <v>Thursday</v>
      </c>
      <c r="R803" s="3" t="str">
        <f t="shared" si="140"/>
        <v/>
      </c>
      <c r="S803" s="3" t="str">
        <f t="shared" si="141"/>
        <v>Y</v>
      </c>
      <c r="U803" s="5">
        <v>44259</v>
      </c>
    </row>
    <row r="804" spans="7:21" x14ac:dyDescent="0.2">
      <c r="G804" s="2">
        <f t="shared" si="142"/>
        <v>43903</v>
      </c>
      <c r="H804" s="3" t="str">
        <f t="shared" si="143"/>
        <v>Friday</v>
      </c>
      <c r="I804" s="3" t="str">
        <f t="shared" si="138"/>
        <v/>
      </c>
      <c r="J804" s="3" t="str">
        <f t="shared" si="139"/>
        <v/>
      </c>
      <c r="K804" s="3" t="str">
        <f t="shared" si="144"/>
        <v>Y</v>
      </c>
      <c r="M804" s="5">
        <v>44265</v>
      </c>
      <c r="P804" s="2">
        <f t="shared" si="145"/>
        <v>43903</v>
      </c>
      <c r="Q804" s="3" t="str">
        <f t="shared" si="146"/>
        <v>Friday</v>
      </c>
      <c r="R804" s="3" t="str">
        <f t="shared" si="140"/>
        <v/>
      </c>
      <c r="S804" s="3" t="str">
        <f t="shared" si="141"/>
        <v>Y</v>
      </c>
      <c r="U804" s="5">
        <v>44260</v>
      </c>
    </row>
    <row r="805" spans="7:21" x14ac:dyDescent="0.2">
      <c r="G805" s="2">
        <f t="shared" si="142"/>
        <v>43904</v>
      </c>
      <c r="H805" s="3" t="str">
        <f t="shared" si="143"/>
        <v>Saturday</v>
      </c>
      <c r="I805" s="3" t="str">
        <f t="shared" si="138"/>
        <v/>
      </c>
      <c r="J805" s="3" t="str">
        <f t="shared" si="139"/>
        <v/>
      </c>
      <c r="K805" s="3" t="str">
        <f t="shared" si="144"/>
        <v>N</v>
      </c>
      <c r="M805" s="5">
        <v>44266</v>
      </c>
      <c r="P805" s="2">
        <f t="shared" si="145"/>
        <v>43904</v>
      </c>
      <c r="Q805" s="3" t="str">
        <f t="shared" si="146"/>
        <v>Saturday</v>
      </c>
      <c r="R805" s="3" t="str">
        <f t="shared" si="140"/>
        <v/>
      </c>
      <c r="S805" s="3" t="str">
        <f t="shared" si="141"/>
        <v>N</v>
      </c>
      <c r="U805" s="5">
        <v>44263</v>
      </c>
    </row>
    <row r="806" spans="7:21" x14ac:dyDescent="0.2">
      <c r="G806" s="2">
        <f t="shared" si="142"/>
        <v>43905</v>
      </c>
      <c r="H806" s="3" t="str">
        <f t="shared" si="143"/>
        <v>Sunday</v>
      </c>
      <c r="I806" s="3" t="str">
        <f t="shared" si="138"/>
        <v/>
      </c>
      <c r="J806" s="3" t="str">
        <f t="shared" si="139"/>
        <v/>
      </c>
      <c r="K806" s="3" t="str">
        <f t="shared" si="144"/>
        <v>N</v>
      </c>
      <c r="M806" s="5">
        <v>44267</v>
      </c>
      <c r="P806" s="2">
        <f t="shared" si="145"/>
        <v>43905</v>
      </c>
      <c r="Q806" s="3" t="str">
        <f t="shared" si="146"/>
        <v>Sunday</v>
      </c>
      <c r="R806" s="3" t="str">
        <f t="shared" si="140"/>
        <v/>
      </c>
      <c r="S806" s="3" t="str">
        <f t="shared" si="141"/>
        <v>N</v>
      </c>
      <c r="U806" s="5">
        <v>44264</v>
      </c>
    </row>
    <row r="807" spans="7:21" x14ac:dyDescent="0.2">
      <c r="G807" s="2">
        <f t="shared" si="142"/>
        <v>43906</v>
      </c>
      <c r="H807" s="3" t="str">
        <f t="shared" si="143"/>
        <v>Monday</v>
      </c>
      <c r="I807" s="3" t="str">
        <f t="shared" si="138"/>
        <v/>
      </c>
      <c r="J807" s="3" t="str">
        <f t="shared" si="139"/>
        <v/>
      </c>
      <c r="K807" s="3" t="str">
        <f t="shared" si="144"/>
        <v>Y</v>
      </c>
      <c r="M807" s="5">
        <v>44270</v>
      </c>
      <c r="P807" s="2">
        <f t="shared" si="145"/>
        <v>43906</v>
      </c>
      <c r="Q807" s="3" t="str">
        <f t="shared" si="146"/>
        <v>Monday</v>
      </c>
      <c r="R807" s="3" t="str">
        <f t="shared" si="140"/>
        <v/>
      </c>
      <c r="S807" s="3" t="str">
        <f t="shared" si="141"/>
        <v>Y</v>
      </c>
      <c r="U807" s="5">
        <v>44265</v>
      </c>
    </row>
    <row r="808" spans="7:21" x14ac:dyDescent="0.2">
      <c r="G808" s="2">
        <f t="shared" si="142"/>
        <v>43907</v>
      </c>
      <c r="H808" s="3" t="str">
        <f t="shared" si="143"/>
        <v>Tuesday</v>
      </c>
      <c r="I808" s="3" t="str">
        <f t="shared" si="138"/>
        <v/>
      </c>
      <c r="J808" s="3" t="str">
        <f t="shared" si="139"/>
        <v/>
      </c>
      <c r="K808" s="3" t="str">
        <f t="shared" si="144"/>
        <v>Y</v>
      </c>
      <c r="M808" s="5">
        <v>44271</v>
      </c>
      <c r="P808" s="2">
        <f t="shared" si="145"/>
        <v>43907</v>
      </c>
      <c r="Q808" s="3" t="str">
        <f t="shared" si="146"/>
        <v>Tuesday</v>
      </c>
      <c r="R808" s="3" t="str">
        <f t="shared" si="140"/>
        <v/>
      </c>
      <c r="S808" s="3" t="str">
        <f t="shared" si="141"/>
        <v>Y</v>
      </c>
      <c r="U808" s="5">
        <v>44266</v>
      </c>
    </row>
    <row r="809" spans="7:21" x14ac:dyDescent="0.2">
      <c r="G809" s="2">
        <f t="shared" si="142"/>
        <v>43908</v>
      </c>
      <c r="H809" s="3" t="str">
        <f t="shared" si="143"/>
        <v>Wednesday</v>
      </c>
      <c r="I809" s="3" t="str">
        <f t="shared" si="138"/>
        <v/>
      </c>
      <c r="J809" s="3" t="str">
        <f t="shared" si="139"/>
        <v/>
      </c>
      <c r="K809" s="3" t="str">
        <f t="shared" si="144"/>
        <v>Y</v>
      </c>
      <c r="M809" s="5">
        <v>44272</v>
      </c>
      <c r="P809" s="2">
        <f t="shared" si="145"/>
        <v>43908</v>
      </c>
      <c r="Q809" s="3" t="str">
        <f t="shared" si="146"/>
        <v>Wednesday</v>
      </c>
      <c r="R809" s="3" t="str">
        <f t="shared" si="140"/>
        <v/>
      </c>
      <c r="S809" s="3" t="str">
        <f t="shared" si="141"/>
        <v>Y</v>
      </c>
      <c r="U809" s="5">
        <v>44267</v>
      </c>
    </row>
    <row r="810" spans="7:21" x14ac:dyDescent="0.2">
      <c r="G810" s="2">
        <f t="shared" si="142"/>
        <v>43909</v>
      </c>
      <c r="H810" s="3" t="str">
        <f t="shared" si="143"/>
        <v>Thursday</v>
      </c>
      <c r="I810" s="3" t="str">
        <f t="shared" si="138"/>
        <v/>
      </c>
      <c r="J810" s="3" t="str">
        <f t="shared" si="139"/>
        <v/>
      </c>
      <c r="K810" s="3" t="str">
        <f t="shared" si="144"/>
        <v>Y</v>
      </c>
      <c r="M810" s="5">
        <v>44273</v>
      </c>
      <c r="P810" s="2">
        <f t="shared" si="145"/>
        <v>43909</v>
      </c>
      <c r="Q810" s="3" t="str">
        <f t="shared" si="146"/>
        <v>Thursday</v>
      </c>
      <c r="R810" s="3" t="str">
        <f t="shared" si="140"/>
        <v/>
      </c>
      <c r="S810" s="3" t="str">
        <f t="shared" si="141"/>
        <v>Y</v>
      </c>
      <c r="U810" s="5">
        <v>44270</v>
      </c>
    </row>
    <row r="811" spans="7:21" x14ac:dyDescent="0.2">
      <c r="G811" s="2">
        <f t="shared" si="142"/>
        <v>43910</v>
      </c>
      <c r="H811" s="3" t="str">
        <f t="shared" si="143"/>
        <v>Friday</v>
      </c>
      <c r="I811" s="3" t="str">
        <f t="shared" si="138"/>
        <v/>
      </c>
      <c r="J811" s="3" t="str">
        <f t="shared" si="139"/>
        <v/>
      </c>
      <c r="K811" s="3" t="str">
        <f t="shared" si="144"/>
        <v>Y</v>
      </c>
      <c r="M811" s="5">
        <v>44274</v>
      </c>
      <c r="P811" s="2">
        <f t="shared" si="145"/>
        <v>43910</v>
      </c>
      <c r="Q811" s="3" t="str">
        <f t="shared" si="146"/>
        <v>Friday</v>
      </c>
      <c r="R811" s="3" t="str">
        <f t="shared" si="140"/>
        <v/>
      </c>
      <c r="S811" s="3" t="str">
        <f t="shared" si="141"/>
        <v>Y</v>
      </c>
      <c r="U811" s="5">
        <v>44271</v>
      </c>
    </row>
    <row r="812" spans="7:21" x14ac:dyDescent="0.2">
      <c r="G812" s="2">
        <f t="shared" si="142"/>
        <v>43911</v>
      </c>
      <c r="H812" s="3" t="str">
        <f t="shared" si="143"/>
        <v>Saturday</v>
      </c>
      <c r="I812" s="3" t="str">
        <f t="shared" si="138"/>
        <v/>
      </c>
      <c r="J812" s="3" t="str">
        <f t="shared" si="139"/>
        <v/>
      </c>
      <c r="K812" s="3" t="str">
        <f t="shared" si="144"/>
        <v>N</v>
      </c>
      <c r="M812" s="5">
        <v>44277</v>
      </c>
      <c r="P812" s="2">
        <f t="shared" si="145"/>
        <v>43911</v>
      </c>
      <c r="Q812" s="3" t="str">
        <f t="shared" si="146"/>
        <v>Saturday</v>
      </c>
      <c r="R812" s="3" t="str">
        <f t="shared" si="140"/>
        <v/>
      </c>
      <c r="S812" s="3" t="str">
        <f t="shared" si="141"/>
        <v>N</v>
      </c>
      <c r="U812" s="5">
        <v>44272</v>
      </c>
    </row>
    <row r="813" spans="7:21" x14ac:dyDescent="0.2">
      <c r="G813" s="2">
        <f t="shared" si="142"/>
        <v>43912</v>
      </c>
      <c r="H813" s="3" t="str">
        <f t="shared" si="143"/>
        <v>Sunday</v>
      </c>
      <c r="I813" s="3" t="str">
        <f t="shared" si="138"/>
        <v/>
      </c>
      <c r="J813" s="3" t="str">
        <f t="shared" si="139"/>
        <v/>
      </c>
      <c r="K813" s="3" t="str">
        <f t="shared" si="144"/>
        <v>N</v>
      </c>
      <c r="M813" s="5">
        <v>44278</v>
      </c>
      <c r="P813" s="2">
        <f t="shared" si="145"/>
        <v>43912</v>
      </c>
      <c r="Q813" s="3" t="str">
        <f t="shared" si="146"/>
        <v>Sunday</v>
      </c>
      <c r="R813" s="3" t="str">
        <f t="shared" si="140"/>
        <v/>
      </c>
      <c r="S813" s="3" t="str">
        <f t="shared" si="141"/>
        <v>N</v>
      </c>
      <c r="U813" s="5">
        <v>44273</v>
      </c>
    </row>
    <row r="814" spans="7:21" x14ac:dyDescent="0.2">
      <c r="G814" s="2">
        <f t="shared" si="142"/>
        <v>43913</v>
      </c>
      <c r="H814" s="3" t="str">
        <f t="shared" si="143"/>
        <v>Monday</v>
      </c>
      <c r="I814" s="3" t="str">
        <f t="shared" si="138"/>
        <v/>
      </c>
      <c r="J814" s="3" t="str">
        <f t="shared" si="139"/>
        <v/>
      </c>
      <c r="K814" s="3" t="str">
        <f t="shared" si="144"/>
        <v>Y</v>
      </c>
      <c r="M814" s="5">
        <v>44279</v>
      </c>
      <c r="P814" s="2">
        <f t="shared" si="145"/>
        <v>43913</v>
      </c>
      <c r="Q814" s="3" t="str">
        <f t="shared" si="146"/>
        <v>Monday</v>
      </c>
      <c r="R814" s="3" t="str">
        <f t="shared" si="140"/>
        <v/>
      </c>
      <c r="S814" s="3" t="str">
        <f t="shared" si="141"/>
        <v>Y</v>
      </c>
      <c r="U814" s="5">
        <v>44274</v>
      </c>
    </row>
    <row r="815" spans="7:21" x14ac:dyDescent="0.2">
      <c r="G815" s="2">
        <f t="shared" si="142"/>
        <v>43914</v>
      </c>
      <c r="H815" s="3" t="str">
        <f t="shared" si="143"/>
        <v>Tuesday</v>
      </c>
      <c r="I815" s="3" t="str">
        <f t="shared" si="138"/>
        <v/>
      </c>
      <c r="J815" s="3" t="str">
        <f t="shared" si="139"/>
        <v/>
      </c>
      <c r="K815" s="3" t="str">
        <f t="shared" si="144"/>
        <v>Y</v>
      </c>
      <c r="M815" s="5">
        <v>44280</v>
      </c>
      <c r="P815" s="2">
        <f t="shared" si="145"/>
        <v>43914</v>
      </c>
      <c r="Q815" s="3" t="str">
        <f t="shared" si="146"/>
        <v>Tuesday</v>
      </c>
      <c r="R815" s="3" t="str">
        <f t="shared" si="140"/>
        <v/>
      </c>
      <c r="S815" s="3" t="str">
        <f t="shared" si="141"/>
        <v>Y</v>
      </c>
      <c r="U815" s="5">
        <v>44277</v>
      </c>
    </row>
    <row r="816" spans="7:21" x14ac:dyDescent="0.2">
      <c r="G816" s="2">
        <f t="shared" si="142"/>
        <v>43915</v>
      </c>
      <c r="H816" s="3" t="str">
        <f t="shared" si="143"/>
        <v>Wednesday</v>
      </c>
      <c r="I816" s="3" t="str">
        <f t="shared" si="138"/>
        <v/>
      </c>
      <c r="J816" s="3" t="str">
        <f t="shared" si="139"/>
        <v/>
      </c>
      <c r="K816" s="3" t="str">
        <f t="shared" si="144"/>
        <v>Y</v>
      </c>
      <c r="M816" s="5">
        <v>44281</v>
      </c>
      <c r="P816" s="2">
        <f t="shared" si="145"/>
        <v>43915</v>
      </c>
      <c r="Q816" s="3" t="str">
        <f t="shared" si="146"/>
        <v>Wednesday</v>
      </c>
      <c r="R816" s="3" t="str">
        <f t="shared" si="140"/>
        <v/>
      </c>
      <c r="S816" s="3" t="str">
        <f t="shared" si="141"/>
        <v>Y</v>
      </c>
      <c r="U816" s="5">
        <v>44278</v>
      </c>
    </row>
    <row r="817" spans="7:21" x14ac:dyDescent="0.2">
      <c r="G817" s="2">
        <f t="shared" si="142"/>
        <v>43916</v>
      </c>
      <c r="H817" s="3" t="str">
        <f t="shared" si="143"/>
        <v>Thursday</v>
      </c>
      <c r="I817" s="3" t="str">
        <f t="shared" si="138"/>
        <v/>
      </c>
      <c r="J817" s="3" t="str">
        <f t="shared" si="139"/>
        <v/>
      </c>
      <c r="K817" s="3" t="str">
        <f t="shared" si="144"/>
        <v>Y</v>
      </c>
      <c r="M817" s="5">
        <v>44284</v>
      </c>
      <c r="P817" s="2">
        <f t="shared" si="145"/>
        <v>43916</v>
      </c>
      <c r="Q817" s="3" t="str">
        <f t="shared" si="146"/>
        <v>Thursday</v>
      </c>
      <c r="R817" s="3" t="str">
        <f t="shared" si="140"/>
        <v/>
      </c>
      <c r="S817" s="3" t="str">
        <f t="shared" si="141"/>
        <v>Y</v>
      </c>
      <c r="U817" s="5">
        <v>44279</v>
      </c>
    </row>
    <row r="818" spans="7:21" x14ac:dyDescent="0.2">
      <c r="G818" s="2">
        <f t="shared" si="142"/>
        <v>43917</v>
      </c>
      <c r="H818" s="3" t="str">
        <f t="shared" si="143"/>
        <v>Friday</v>
      </c>
      <c r="I818" s="3" t="str">
        <f t="shared" si="138"/>
        <v/>
      </c>
      <c r="J818" s="3" t="str">
        <f t="shared" si="139"/>
        <v/>
      </c>
      <c r="K818" s="3" t="str">
        <f t="shared" si="144"/>
        <v>Y</v>
      </c>
      <c r="M818" s="5">
        <v>44285</v>
      </c>
      <c r="P818" s="2">
        <f t="shared" si="145"/>
        <v>43917</v>
      </c>
      <c r="Q818" s="3" t="str">
        <f t="shared" si="146"/>
        <v>Friday</v>
      </c>
      <c r="R818" s="3" t="str">
        <f t="shared" si="140"/>
        <v/>
      </c>
      <c r="S818" s="3" t="str">
        <f t="shared" si="141"/>
        <v>Y</v>
      </c>
      <c r="U818" s="5">
        <v>44280</v>
      </c>
    </row>
    <row r="819" spans="7:21" x14ac:dyDescent="0.2">
      <c r="G819" s="2">
        <f t="shared" si="142"/>
        <v>43918</v>
      </c>
      <c r="H819" s="3" t="str">
        <f t="shared" si="143"/>
        <v>Saturday</v>
      </c>
      <c r="I819" s="3" t="str">
        <f t="shared" si="138"/>
        <v/>
      </c>
      <c r="J819" s="3" t="str">
        <f t="shared" si="139"/>
        <v/>
      </c>
      <c r="K819" s="3" t="str">
        <f t="shared" si="144"/>
        <v>N</v>
      </c>
      <c r="M819" s="5">
        <v>44286</v>
      </c>
      <c r="P819" s="2">
        <f t="shared" si="145"/>
        <v>43918</v>
      </c>
      <c r="Q819" s="3" t="str">
        <f t="shared" si="146"/>
        <v>Saturday</v>
      </c>
      <c r="R819" s="3" t="str">
        <f t="shared" si="140"/>
        <v/>
      </c>
      <c r="S819" s="3" t="str">
        <f t="shared" si="141"/>
        <v>N</v>
      </c>
      <c r="U819" s="5">
        <v>44281</v>
      </c>
    </row>
    <row r="820" spans="7:21" x14ac:dyDescent="0.2">
      <c r="G820" s="2">
        <f t="shared" si="142"/>
        <v>43919</v>
      </c>
      <c r="H820" s="3" t="str">
        <f t="shared" si="143"/>
        <v>Sunday</v>
      </c>
      <c r="I820" s="3" t="str">
        <f t="shared" si="138"/>
        <v/>
      </c>
      <c r="J820" s="3" t="str">
        <f t="shared" si="139"/>
        <v/>
      </c>
      <c r="K820" s="3" t="str">
        <f t="shared" si="144"/>
        <v>N</v>
      </c>
      <c r="M820" s="5">
        <v>44287</v>
      </c>
      <c r="P820" s="2">
        <f t="shared" si="145"/>
        <v>43919</v>
      </c>
      <c r="Q820" s="3" t="str">
        <f t="shared" si="146"/>
        <v>Sunday</v>
      </c>
      <c r="R820" s="3" t="str">
        <f t="shared" si="140"/>
        <v/>
      </c>
      <c r="S820" s="3" t="str">
        <f t="shared" si="141"/>
        <v>N</v>
      </c>
      <c r="U820" s="5">
        <v>44284</v>
      </c>
    </row>
    <row r="821" spans="7:21" x14ac:dyDescent="0.2">
      <c r="G821" s="2">
        <f t="shared" si="142"/>
        <v>43920</v>
      </c>
      <c r="H821" s="3" t="str">
        <f t="shared" si="143"/>
        <v>Monday</v>
      </c>
      <c r="I821" s="3" t="str">
        <f t="shared" si="138"/>
        <v/>
      </c>
      <c r="J821" s="3" t="str">
        <f t="shared" si="139"/>
        <v/>
      </c>
      <c r="K821" s="3" t="str">
        <f t="shared" si="144"/>
        <v>Y</v>
      </c>
      <c r="M821" s="5">
        <v>44288</v>
      </c>
      <c r="P821" s="2">
        <f t="shared" si="145"/>
        <v>43920</v>
      </c>
      <c r="Q821" s="3" t="str">
        <f t="shared" si="146"/>
        <v>Monday</v>
      </c>
      <c r="R821" s="3" t="str">
        <f t="shared" si="140"/>
        <v/>
      </c>
      <c r="S821" s="3" t="str">
        <f t="shared" si="141"/>
        <v>Y</v>
      </c>
      <c r="U821" s="5">
        <v>44285</v>
      </c>
    </row>
    <row r="822" spans="7:21" x14ac:dyDescent="0.2">
      <c r="G822" s="2">
        <f t="shared" si="142"/>
        <v>43921</v>
      </c>
      <c r="H822" s="3" t="str">
        <f t="shared" si="143"/>
        <v>Tuesday</v>
      </c>
      <c r="I822" s="3" t="str">
        <f t="shared" si="138"/>
        <v/>
      </c>
      <c r="J822" s="3" t="str">
        <f t="shared" si="139"/>
        <v/>
      </c>
      <c r="K822" s="3" t="str">
        <f t="shared" si="144"/>
        <v>Y</v>
      </c>
      <c r="M822" s="5">
        <v>44291</v>
      </c>
      <c r="P822" s="2">
        <f t="shared" si="145"/>
        <v>43921</v>
      </c>
      <c r="Q822" s="3" t="str">
        <f t="shared" si="146"/>
        <v>Tuesday</v>
      </c>
      <c r="R822" s="3" t="str">
        <f t="shared" si="140"/>
        <v/>
      </c>
      <c r="S822" s="3" t="str">
        <f t="shared" si="141"/>
        <v>Y</v>
      </c>
      <c r="U822" s="5">
        <v>44286</v>
      </c>
    </row>
    <row r="823" spans="7:21" x14ac:dyDescent="0.2">
      <c r="G823" s="2">
        <f t="shared" si="142"/>
        <v>43922</v>
      </c>
      <c r="H823" s="3" t="str">
        <f t="shared" si="143"/>
        <v>Wednesday</v>
      </c>
      <c r="I823" s="3" t="str">
        <f t="shared" si="138"/>
        <v/>
      </c>
      <c r="J823" s="3" t="str">
        <f t="shared" si="139"/>
        <v/>
      </c>
      <c r="K823" s="3" t="str">
        <f t="shared" si="144"/>
        <v>Y</v>
      </c>
      <c r="M823" s="5">
        <v>44292</v>
      </c>
      <c r="P823" s="2">
        <f t="shared" si="145"/>
        <v>43922</v>
      </c>
      <c r="Q823" s="3" t="str">
        <f t="shared" si="146"/>
        <v>Wednesday</v>
      </c>
      <c r="R823" s="3" t="str">
        <f t="shared" si="140"/>
        <v/>
      </c>
      <c r="S823" s="3" t="str">
        <f t="shared" si="141"/>
        <v>Y</v>
      </c>
      <c r="U823" s="5">
        <v>44287</v>
      </c>
    </row>
    <row r="824" spans="7:21" x14ac:dyDescent="0.2">
      <c r="G824" s="2">
        <f t="shared" si="142"/>
        <v>43923</v>
      </c>
      <c r="H824" s="3" t="str">
        <f t="shared" si="143"/>
        <v>Thursday</v>
      </c>
      <c r="I824" s="3" t="str">
        <f t="shared" si="138"/>
        <v/>
      </c>
      <c r="J824" s="3" t="str">
        <f t="shared" si="139"/>
        <v/>
      </c>
      <c r="K824" s="3" t="str">
        <f t="shared" si="144"/>
        <v>Y</v>
      </c>
      <c r="M824" s="5">
        <v>44293</v>
      </c>
      <c r="P824" s="2">
        <f t="shared" si="145"/>
        <v>43923</v>
      </c>
      <c r="Q824" s="3" t="str">
        <f t="shared" si="146"/>
        <v>Thursday</v>
      </c>
      <c r="R824" s="3" t="str">
        <f t="shared" si="140"/>
        <v/>
      </c>
      <c r="S824" s="3" t="str">
        <f t="shared" si="141"/>
        <v>Y</v>
      </c>
      <c r="U824" s="5">
        <v>44288</v>
      </c>
    </row>
    <row r="825" spans="7:21" x14ac:dyDescent="0.2">
      <c r="G825" s="2">
        <f t="shared" si="142"/>
        <v>43924</v>
      </c>
      <c r="H825" s="3" t="str">
        <f t="shared" si="143"/>
        <v>Friday</v>
      </c>
      <c r="I825" s="3" t="str">
        <f t="shared" si="138"/>
        <v/>
      </c>
      <c r="J825" s="3" t="str">
        <f t="shared" si="139"/>
        <v/>
      </c>
      <c r="K825" s="3" t="str">
        <f t="shared" si="144"/>
        <v>Y</v>
      </c>
      <c r="M825" s="5">
        <v>44294</v>
      </c>
      <c r="P825" s="2">
        <f t="shared" si="145"/>
        <v>43924</v>
      </c>
      <c r="Q825" s="3" t="str">
        <f t="shared" si="146"/>
        <v>Friday</v>
      </c>
      <c r="R825" s="3" t="str">
        <f t="shared" si="140"/>
        <v/>
      </c>
      <c r="S825" s="3" t="str">
        <f t="shared" si="141"/>
        <v>Y</v>
      </c>
      <c r="U825" s="5">
        <v>44291</v>
      </c>
    </row>
    <row r="826" spans="7:21" x14ac:dyDescent="0.2">
      <c r="G826" s="2">
        <f t="shared" si="142"/>
        <v>43925</v>
      </c>
      <c r="H826" s="3" t="str">
        <f t="shared" si="143"/>
        <v>Saturday</v>
      </c>
      <c r="I826" s="3" t="str">
        <f t="shared" si="138"/>
        <v/>
      </c>
      <c r="J826" s="3" t="str">
        <f t="shared" si="139"/>
        <v/>
      </c>
      <c r="K826" s="3" t="str">
        <f t="shared" si="144"/>
        <v>N</v>
      </c>
      <c r="M826" s="5">
        <v>44295</v>
      </c>
      <c r="P826" s="2">
        <f t="shared" si="145"/>
        <v>43925</v>
      </c>
      <c r="Q826" s="3" t="str">
        <f t="shared" si="146"/>
        <v>Saturday</v>
      </c>
      <c r="R826" s="3" t="str">
        <f t="shared" si="140"/>
        <v/>
      </c>
      <c r="S826" s="3" t="str">
        <f t="shared" si="141"/>
        <v>N</v>
      </c>
      <c r="U826" s="5">
        <v>44292</v>
      </c>
    </row>
    <row r="827" spans="7:21" x14ac:dyDescent="0.2">
      <c r="G827" s="2">
        <f t="shared" si="142"/>
        <v>43926</v>
      </c>
      <c r="H827" s="3" t="str">
        <f t="shared" si="143"/>
        <v>Sunday</v>
      </c>
      <c r="I827" s="3" t="str">
        <f t="shared" si="138"/>
        <v/>
      </c>
      <c r="J827" s="3" t="str">
        <f t="shared" si="139"/>
        <v/>
      </c>
      <c r="K827" s="3" t="str">
        <f t="shared" si="144"/>
        <v>N</v>
      </c>
      <c r="M827" s="5">
        <v>44298</v>
      </c>
      <c r="P827" s="2">
        <f t="shared" si="145"/>
        <v>43926</v>
      </c>
      <c r="Q827" s="3" t="str">
        <f t="shared" si="146"/>
        <v>Sunday</v>
      </c>
      <c r="R827" s="3" t="str">
        <f t="shared" si="140"/>
        <v/>
      </c>
      <c r="S827" s="3" t="str">
        <f t="shared" si="141"/>
        <v>N</v>
      </c>
      <c r="U827" s="5">
        <v>44293</v>
      </c>
    </row>
    <row r="828" spans="7:21" x14ac:dyDescent="0.2">
      <c r="G828" s="2">
        <f t="shared" si="142"/>
        <v>43927</v>
      </c>
      <c r="H828" s="3" t="str">
        <f t="shared" si="143"/>
        <v>Monday</v>
      </c>
      <c r="I828" s="3" t="str">
        <f t="shared" si="138"/>
        <v/>
      </c>
      <c r="J828" s="3" t="str">
        <f t="shared" si="139"/>
        <v/>
      </c>
      <c r="K828" s="3" t="str">
        <f t="shared" si="144"/>
        <v>Y</v>
      </c>
      <c r="M828" s="5">
        <v>44299</v>
      </c>
      <c r="P828" s="2">
        <f t="shared" si="145"/>
        <v>43927</v>
      </c>
      <c r="Q828" s="3" t="str">
        <f t="shared" si="146"/>
        <v>Monday</v>
      </c>
      <c r="R828" s="3" t="str">
        <f t="shared" si="140"/>
        <v/>
      </c>
      <c r="S828" s="3" t="str">
        <f t="shared" si="141"/>
        <v>Y</v>
      </c>
      <c r="U828" s="5">
        <v>44294</v>
      </c>
    </row>
    <row r="829" spans="7:21" x14ac:dyDescent="0.2">
      <c r="G829" s="2">
        <f t="shared" si="142"/>
        <v>43928</v>
      </c>
      <c r="H829" s="3" t="str">
        <f t="shared" si="143"/>
        <v>Tuesday</v>
      </c>
      <c r="I829" s="3" t="str">
        <f t="shared" si="138"/>
        <v/>
      </c>
      <c r="J829" s="3" t="str">
        <f t="shared" si="139"/>
        <v/>
      </c>
      <c r="K829" s="3" t="str">
        <f t="shared" si="144"/>
        <v>Y</v>
      </c>
      <c r="M829" s="5">
        <v>44300</v>
      </c>
      <c r="P829" s="2">
        <f t="shared" si="145"/>
        <v>43928</v>
      </c>
      <c r="Q829" s="3" t="str">
        <f t="shared" si="146"/>
        <v>Tuesday</v>
      </c>
      <c r="R829" s="3" t="str">
        <f t="shared" si="140"/>
        <v/>
      </c>
      <c r="S829" s="3" t="str">
        <f t="shared" si="141"/>
        <v>Y</v>
      </c>
      <c r="U829" s="5">
        <v>44295</v>
      </c>
    </row>
    <row r="830" spans="7:21" x14ac:dyDescent="0.2">
      <c r="G830" s="2">
        <f t="shared" si="142"/>
        <v>43929</v>
      </c>
      <c r="H830" s="3" t="str">
        <f t="shared" si="143"/>
        <v>Wednesday</v>
      </c>
      <c r="I830" s="3" t="str">
        <f t="shared" si="138"/>
        <v/>
      </c>
      <c r="J830" s="3" t="str">
        <f t="shared" si="139"/>
        <v/>
      </c>
      <c r="K830" s="3" t="str">
        <f t="shared" si="144"/>
        <v>Y</v>
      </c>
      <c r="M830" s="5">
        <v>44301</v>
      </c>
      <c r="P830" s="2">
        <f t="shared" si="145"/>
        <v>43929</v>
      </c>
      <c r="Q830" s="3" t="str">
        <f t="shared" si="146"/>
        <v>Wednesday</v>
      </c>
      <c r="R830" s="3" t="str">
        <f t="shared" si="140"/>
        <v/>
      </c>
      <c r="S830" s="3" t="str">
        <f t="shared" si="141"/>
        <v>Y</v>
      </c>
      <c r="U830" s="5">
        <v>44298</v>
      </c>
    </row>
    <row r="831" spans="7:21" x14ac:dyDescent="0.2">
      <c r="G831" s="2">
        <f t="shared" si="142"/>
        <v>43930</v>
      </c>
      <c r="H831" s="3" t="str">
        <f t="shared" si="143"/>
        <v>Thursday</v>
      </c>
      <c r="I831" s="3" t="str">
        <f t="shared" si="138"/>
        <v/>
      </c>
      <c r="J831" s="3" t="str">
        <f t="shared" si="139"/>
        <v/>
      </c>
      <c r="K831" s="3" t="str">
        <f t="shared" si="144"/>
        <v>Y</v>
      </c>
      <c r="M831" s="5">
        <v>44302</v>
      </c>
      <c r="P831" s="2">
        <f t="shared" si="145"/>
        <v>43930</v>
      </c>
      <c r="Q831" s="3" t="str">
        <f t="shared" si="146"/>
        <v>Thursday</v>
      </c>
      <c r="R831" s="3" t="str">
        <f t="shared" si="140"/>
        <v/>
      </c>
      <c r="S831" s="3" t="str">
        <f t="shared" si="141"/>
        <v>Y</v>
      </c>
      <c r="U831" s="5">
        <v>44299</v>
      </c>
    </row>
    <row r="832" spans="7:21" x14ac:dyDescent="0.2">
      <c r="G832" s="2">
        <f t="shared" si="142"/>
        <v>43931</v>
      </c>
      <c r="H832" s="3" t="str">
        <f t="shared" si="143"/>
        <v>Friday</v>
      </c>
      <c r="I832" s="3" t="str">
        <f t="shared" si="138"/>
        <v>Good Friday</v>
      </c>
      <c r="J832" s="3" t="str">
        <f t="shared" si="139"/>
        <v>Good Friday</v>
      </c>
      <c r="K832" s="3" t="str">
        <f t="shared" si="144"/>
        <v>N</v>
      </c>
      <c r="M832" s="5">
        <v>44305</v>
      </c>
      <c r="P832" s="2">
        <f t="shared" si="145"/>
        <v>43931</v>
      </c>
      <c r="Q832" s="3" t="str">
        <f t="shared" si="146"/>
        <v>Friday</v>
      </c>
      <c r="R832" s="3" t="str">
        <f t="shared" si="140"/>
        <v>Good Friday</v>
      </c>
      <c r="S832" s="3" t="str">
        <f t="shared" si="141"/>
        <v>N</v>
      </c>
      <c r="U832" s="5">
        <v>44300</v>
      </c>
    </row>
    <row r="833" spans="7:21" x14ac:dyDescent="0.2">
      <c r="G833" s="2">
        <f t="shared" si="142"/>
        <v>43932</v>
      </c>
      <c r="H833" s="3" t="str">
        <f t="shared" si="143"/>
        <v>Saturday</v>
      </c>
      <c r="I833" s="3" t="str">
        <f t="shared" si="138"/>
        <v>Easter Saturday</v>
      </c>
      <c r="J833" s="3" t="str">
        <f t="shared" si="139"/>
        <v>Easter Saturday</v>
      </c>
      <c r="K833" s="3" t="str">
        <f t="shared" si="144"/>
        <v>N</v>
      </c>
      <c r="M833" s="5">
        <v>44306</v>
      </c>
      <c r="P833" s="2">
        <f t="shared" si="145"/>
        <v>43932</v>
      </c>
      <c r="Q833" s="3" t="str">
        <f t="shared" si="146"/>
        <v>Saturday</v>
      </c>
      <c r="R833" s="3" t="str">
        <f t="shared" si="140"/>
        <v>Easter Saturday</v>
      </c>
      <c r="S833" s="3" t="str">
        <f t="shared" si="141"/>
        <v>N</v>
      </c>
      <c r="U833" s="5">
        <v>44301</v>
      </c>
    </row>
    <row r="834" spans="7:21" x14ac:dyDescent="0.2">
      <c r="G834" s="2">
        <f t="shared" si="142"/>
        <v>43933</v>
      </c>
      <c r="H834" s="3" t="str">
        <f t="shared" si="143"/>
        <v>Sunday</v>
      </c>
      <c r="I834" s="3" t="str">
        <f t="shared" ref="I834:I897" si="147">IFERROR(VLOOKUP(G834,tblRef_AdelaidePublicHoliday,2,0),"")</f>
        <v/>
      </c>
      <c r="J834" s="3" t="str">
        <f t="shared" ref="J834:J897" si="148">IFERROR(VLOOKUP(G834,tblRef_SydneyPublicHoliday,2,0),"")</f>
        <v/>
      </c>
      <c r="K834" s="3" t="str">
        <f t="shared" si="144"/>
        <v>N</v>
      </c>
      <c r="M834" s="5">
        <v>44307</v>
      </c>
      <c r="P834" s="2">
        <f t="shared" si="145"/>
        <v>43933</v>
      </c>
      <c r="Q834" s="3" t="str">
        <f t="shared" si="146"/>
        <v>Sunday</v>
      </c>
      <c r="R834" s="3" t="str">
        <f t="shared" ref="R834:R897" si="149">IFERROR(VLOOKUP(P834,tblRef_SydneyPublicHoliday,2,0),"")</f>
        <v/>
      </c>
      <c r="S834" s="3" t="str">
        <f t="shared" si="141"/>
        <v>N</v>
      </c>
      <c r="U834" s="5">
        <v>44302</v>
      </c>
    </row>
    <row r="835" spans="7:21" x14ac:dyDescent="0.2">
      <c r="G835" s="2">
        <f t="shared" si="142"/>
        <v>43934</v>
      </c>
      <c r="H835" s="3" t="str">
        <f t="shared" si="143"/>
        <v>Monday</v>
      </c>
      <c r="I835" s="3" t="str">
        <f t="shared" si="147"/>
        <v>Easter Monday</v>
      </c>
      <c r="J835" s="3" t="str">
        <f t="shared" si="148"/>
        <v>Easter Monday</v>
      </c>
      <c r="K835" s="3" t="str">
        <f t="shared" si="144"/>
        <v>N</v>
      </c>
      <c r="M835" s="5">
        <v>44308</v>
      </c>
      <c r="P835" s="2">
        <f t="shared" si="145"/>
        <v>43934</v>
      </c>
      <c r="Q835" s="3" t="str">
        <f t="shared" si="146"/>
        <v>Monday</v>
      </c>
      <c r="R835" s="3" t="str">
        <f t="shared" si="149"/>
        <v>Easter Monday</v>
      </c>
      <c r="S835" s="3" t="str">
        <f t="shared" ref="S835:S898" si="150">IF(AND(Q835&lt;&gt;"Saturday",Q835&lt;&gt;"Sunday",R835=""),"Y","N")</f>
        <v>N</v>
      </c>
      <c r="U835" s="5">
        <v>44305</v>
      </c>
    </row>
    <row r="836" spans="7:21" x14ac:dyDescent="0.2">
      <c r="G836" s="2">
        <f t="shared" ref="G836:G899" si="151">G835+1</f>
        <v>43935</v>
      </c>
      <c r="H836" s="3" t="str">
        <f t="shared" ref="H836:H899" si="152">TEXT(G836,"dddd")</f>
        <v>Tuesday</v>
      </c>
      <c r="I836" s="3" t="str">
        <f t="shared" si="147"/>
        <v/>
      </c>
      <c r="J836" s="3" t="str">
        <f t="shared" si="148"/>
        <v/>
      </c>
      <c r="K836" s="3" t="str">
        <f t="shared" ref="K836:K899" si="153">IF(AND(H836&lt;&gt;"Saturday",H836&lt;&gt;"Sunday",I836="",J836=""),"Y","N")</f>
        <v>Y</v>
      </c>
      <c r="M836" s="5">
        <v>44309</v>
      </c>
      <c r="P836" s="2">
        <f t="shared" ref="P836:P899" si="154">P835+1</f>
        <v>43935</v>
      </c>
      <c r="Q836" s="3" t="str">
        <f t="shared" ref="Q836:Q899" si="155">TEXT(P836,"dddd")</f>
        <v>Tuesday</v>
      </c>
      <c r="R836" s="3" t="str">
        <f t="shared" si="149"/>
        <v/>
      </c>
      <c r="S836" s="3" t="str">
        <f t="shared" si="150"/>
        <v>Y</v>
      </c>
      <c r="U836" s="5">
        <v>44306</v>
      </c>
    </row>
    <row r="837" spans="7:21" x14ac:dyDescent="0.2">
      <c r="G837" s="2">
        <f t="shared" si="151"/>
        <v>43936</v>
      </c>
      <c r="H837" s="3" t="str">
        <f t="shared" si="152"/>
        <v>Wednesday</v>
      </c>
      <c r="I837" s="3" t="str">
        <f t="shared" si="147"/>
        <v/>
      </c>
      <c r="J837" s="3" t="str">
        <f t="shared" si="148"/>
        <v/>
      </c>
      <c r="K837" s="3" t="str">
        <f t="shared" si="153"/>
        <v>Y</v>
      </c>
      <c r="M837" s="5">
        <v>44312</v>
      </c>
      <c r="P837" s="2">
        <f t="shared" si="154"/>
        <v>43936</v>
      </c>
      <c r="Q837" s="3" t="str">
        <f t="shared" si="155"/>
        <v>Wednesday</v>
      </c>
      <c r="R837" s="3" t="str">
        <f t="shared" si="149"/>
        <v/>
      </c>
      <c r="S837" s="3" t="str">
        <f t="shared" si="150"/>
        <v>Y</v>
      </c>
      <c r="U837" s="5">
        <v>44307</v>
      </c>
    </row>
    <row r="838" spans="7:21" x14ac:dyDescent="0.2">
      <c r="G838" s="2">
        <f t="shared" si="151"/>
        <v>43937</v>
      </c>
      <c r="H838" s="3" t="str">
        <f t="shared" si="152"/>
        <v>Thursday</v>
      </c>
      <c r="I838" s="3" t="str">
        <f t="shared" si="147"/>
        <v/>
      </c>
      <c r="J838" s="3" t="str">
        <f t="shared" si="148"/>
        <v/>
      </c>
      <c r="K838" s="3" t="str">
        <f t="shared" si="153"/>
        <v>Y</v>
      </c>
      <c r="M838" s="5">
        <v>44313</v>
      </c>
      <c r="P838" s="2">
        <f t="shared" si="154"/>
        <v>43937</v>
      </c>
      <c r="Q838" s="3" t="str">
        <f t="shared" si="155"/>
        <v>Thursday</v>
      </c>
      <c r="R838" s="3" t="str">
        <f t="shared" si="149"/>
        <v/>
      </c>
      <c r="S838" s="3" t="str">
        <f t="shared" si="150"/>
        <v>Y</v>
      </c>
      <c r="U838" s="5">
        <v>44308</v>
      </c>
    </row>
    <row r="839" spans="7:21" x14ac:dyDescent="0.2">
      <c r="G839" s="2">
        <f t="shared" si="151"/>
        <v>43938</v>
      </c>
      <c r="H839" s="3" t="str">
        <f t="shared" si="152"/>
        <v>Friday</v>
      </c>
      <c r="I839" s="3" t="str">
        <f t="shared" si="147"/>
        <v/>
      </c>
      <c r="J839" s="3" t="str">
        <f t="shared" si="148"/>
        <v/>
      </c>
      <c r="K839" s="3" t="str">
        <f t="shared" si="153"/>
        <v>Y</v>
      </c>
      <c r="M839" s="5">
        <v>44314</v>
      </c>
      <c r="P839" s="2">
        <f t="shared" si="154"/>
        <v>43938</v>
      </c>
      <c r="Q839" s="3" t="str">
        <f t="shared" si="155"/>
        <v>Friday</v>
      </c>
      <c r="R839" s="3" t="str">
        <f t="shared" si="149"/>
        <v/>
      </c>
      <c r="S839" s="3" t="str">
        <f t="shared" si="150"/>
        <v>Y</v>
      </c>
      <c r="U839" s="5">
        <v>44309</v>
      </c>
    </row>
    <row r="840" spans="7:21" x14ac:dyDescent="0.2">
      <c r="G840" s="2">
        <f t="shared" si="151"/>
        <v>43939</v>
      </c>
      <c r="H840" s="3" t="str">
        <f t="shared" si="152"/>
        <v>Saturday</v>
      </c>
      <c r="I840" s="3" t="str">
        <f t="shared" si="147"/>
        <v/>
      </c>
      <c r="J840" s="3" t="str">
        <f t="shared" si="148"/>
        <v/>
      </c>
      <c r="K840" s="3" t="str">
        <f t="shared" si="153"/>
        <v>N</v>
      </c>
      <c r="M840" s="5">
        <v>44315</v>
      </c>
      <c r="P840" s="2">
        <f t="shared" si="154"/>
        <v>43939</v>
      </c>
      <c r="Q840" s="3" t="str">
        <f t="shared" si="155"/>
        <v>Saturday</v>
      </c>
      <c r="R840" s="3" t="str">
        <f t="shared" si="149"/>
        <v/>
      </c>
      <c r="S840" s="3" t="str">
        <f t="shared" si="150"/>
        <v>N</v>
      </c>
      <c r="U840" s="5">
        <v>44312</v>
      </c>
    </row>
    <row r="841" spans="7:21" x14ac:dyDescent="0.2">
      <c r="G841" s="2">
        <f t="shared" si="151"/>
        <v>43940</v>
      </c>
      <c r="H841" s="3" t="str">
        <f t="shared" si="152"/>
        <v>Sunday</v>
      </c>
      <c r="I841" s="3" t="str">
        <f t="shared" si="147"/>
        <v/>
      </c>
      <c r="J841" s="3" t="str">
        <f t="shared" si="148"/>
        <v/>
      </c>
      <c r="K841" s="3" t="str">
        <f t="shared" si="153"/>
        <v>N</v>
      </c>
      <c r="M841" s="5">
        <v>44316</v>
      </c>
      <c r="P841" s="2">
        <f t="shared" si="154"/>
        <v>43940</v>
      </c>
      <c r="Q841" s="3" t="str">
        <f t="shared" si="155"/>
        <v>Sunday</v>
      </c>
      <c r="R841" s="3" t="str">
        <f t="shared" si="149"/>
        <v/>
      </c>
      <c r="S841" s="3" t="str">
        <f t="shared" si="150"/>
        <v>N</v>
      </c>
      <c r="U841" s="5">
        <v>44313</v>
      </c>
    </row>
    <row r="842" spans="7:21" x14ac:dyDescent="0.2">
      <c r="G842" s="2">
        <f t="shared" si="151"/>
        <v>43941</v>
      </c>
      <c r="H842" s="3" t="str">
        <f t="shared" si="152"/>
        <v>Monday</v>
      </c>
      <c r="I842" s="3" t="str">
        <f t="shared" si="147"/>
        <v/>
      </c>
      <c r="J842" s="3" t="str">
        <f t="shared" si="148"/>
        <v/>
      </c>
      <c r="K842" s="3" t="str">
        <f t="shared" si="153"/>
        <v>Y</v>
      </c>
      <c r="M842" s="5">
        <v>44319</v>
      </c>
      <c r="P842" s="2">
        <f t="shared" si="154"/>
        <v>43941</v>
      </c>
      <c r="Q842" s="3" t="str">
        <f t="shared" si="155"/>
        <v>Monday</v>
      </c>
      <c r="R842" s="3" t="str">
        <f t="shared" si="149"/>
        <v/>
      </c>
      <c r="S842" s="3" t="str">
        <f t="shared" si="150"/>
        <v>Y</v>
      </c>
      <c r="U842" s="5">
        <v>44314</v>
      </c>
    </row>
    <row r="843" spans="7:21" x14ac:dyDescent="0.2">
      <c r="G843" s="2">
        <f t="shared" si="151"/>
        <v>43942</v>
      </c>
      <c r="H843" s="3" t="str">
        <f t="shared" si="152"/>
        <v>Tuesday</v>
      </c>
      <c r="I843" s="3" t="str">
        <f t="shared" si="147"/>
        <v/>
      </c>
      <c r="J843" s="3" t="str">
        <f t="shared" si="148"/>
        <v/>
      </c>
      <c r="K843" s="3" t="str">
        <f t="shared" si="153"/>
        <v>Y</v>
      </c>
      <c r="M843" s="5">
        <v>44320</v>
      </c>
      <c r="P843" s="2">
        <f t="shared" si="154"/>
        <v>43942</v>
      </c>
      <c r="Q843" s="3" t="str">
        <f t="shared" si="155"/>
        <v>Tuesday</v>
      </c>
      <c r="R843" s="3" t="str">
        <f t="shared" si="149"/>
        <v/>
      </c>
      <c r="S843" s="3" t="str">
        <f t="shared" si="150"/>
        <v>Y</v>
      </c>
      <c r="U843" s="5">
        <v>44315</v>
      </c>
    </row>
    <row r="844" spans="7:21" x14ac:dyDescent="0.2">
      <c r="G844" s="2">
        <f t="shared" si="151"/>
        <v>43943</v>
      </c>
      <c r="H844" s="3" t="str">
        <f t="shared" si="152"/>
        <v>Wednesday</v>
      </c>
      <c r="I844" s="3" t="str">
        <f t="shared" si="147"/>
        <v/>
      </c>
      <c r="J844" s="3" t="str">
        <f t="shared" si="148"/>
        <v/>
      </c>
      <c r="K844" s="3" t="str">
        <f t="shared" si="153"/>
        <v>Y</v>
      </c>
      <c r="M844" s="5">
        <v>44321</v>
      </c>
      <c r="P844" s="2">
        <f t="shared" si="154"/>
        <v>43943</v>
      </c>
      <c r="Q844" s="3" t="str">
        <f t="shared" si="155"/>
        <v>Wednesday</v>
      </c>
      <c r="R844" s="3" t="str">
        <f t="shared" si="149"/>
        <v/>
      </c>
      <c r="S844" s="3" t="str">
        <f t="shared" si="150"/>
        <v>Y</v>
      </c>
      <c r="U844" s="5">
        <v>44316</v>
      </c>
    </row>
    <row r="845" spans="7:21" x14ac:dyDescent="0.2">
      <c r="G845" s="2">
        <f t="shared" si="151"/>
        <v>43944</v>
      </c>
      <c r="H845" s="3" t="str">
        <f t="shared" si="152"/>
        <v>Thursday</v>
      </c>
      <c r="I845" s="3" t="str">
        <f t="shared" si="147"/>
        <v/>
      </c>
      <c r="J845" s="3" t="str">
        <f t="shared" si="148"/>
        <v/>
      </c>
      <c r="K845" s="3" t="str">
        <f t="shared" si="153"/>
        <v>Y</v>
      </c>
      <c r="M845" s="5">
        <v>44322</v>
      </c>
      <c r="P845" s="2">
        <f t="shared" si="154"/>
        <v>43944</v>
      </c>
      <c r="Q845" s="3" t="str">
        <f t="shared" si="155"/>
        <v>Thursday</v>
      </c>
      <c r="R845" s="3" t="str">
        <f t="shared" si="149"/>
        <v/>
      </c>
      <c r="S845" s="3" t="str">
        <f t="shared" si="150"/>
        <v>Y</v>
      </c>
      <c r="U845" s="5">
        <v>44319</v>
      </c>
    </row>
    <row r="846" spans="7:21" x14ac:dyDescent="0.2">
      <c r="G846" s="2">
        <f t="shared" si="151"/>
        <v>43945</v>
      </c>
      <c r="H846" s="3" t="str">
        <f t="shared" si="152"/>
        <v>Friday</v>
      </c>
      <c r="I846" s="3" t="str">
        <f t="shared" si="147"/>
        <v/>
      </c>
      <c r="J846" s="3" t="str">
        <f t="shared" si="148"/>
        <v/>
      </c>
      <c r="K846" s="3" t="str">
        <f t="shared" si="153"/>
        <v>Y</v>
      </c>
      <c r="M846" s="5">
        <v>44323</v>
      </c>
      <c r="P846" s="2">
        <f t="shared" si="154"/>
        <v>43945</v>
      </c>
      <c r="Q846" s="3" t="str">
        <f t="shared" si="155"/>
        <v>Friday</v>
      </c>
      <c r="R846" s="3" t="str">
        <f t="shared" si="149"/>
        <v/>
      </c>
      <c r="S846" s="3" t="str">
        <f t="shared" si="150"/>
        <v>Y</v>
      </c>
      <c r="U846" s="5">
        <v>44320</v>
      </c>
    </row>
    <row r="847" spans="7:21" x14ac:dyDescent="0.2">
      <c r="G847" s="2">
        <f t="shared" si="151"/>
        <v>43946</v>
      </c>
      <c r="H847" s="3" t="str">
        <f t="shared" si="152"/>
        <v>Saturday</v>
      </c>
      <c r="I847" s="3" t="str">
        <f t="shared" si="147"/>
        <v>Anzac Day</v>
      </c>
      <c r="J847" s="3" t="str">
        <f t="shared" si="148"/>
        <v>Anzac Day</v>
      </c>
      <c r="K847" s="3" t="str">
        <f t="shared" si="153"/>
        <v>N</v>
      </c>
      <c r="M847" s="5">
        <v>44326</v>
      </c>
      <c r="P847" s="2">
        <f t="shared" si="154"/>
        <v>43946</v>
      </c>
      <c r="Q847" s="3" t="str">
        <f t="shared" si="155"/>
        <v>Saturday</v>
      </c>
      <c r="R847" s="3" t="str">
        <f t="shared" si="149"/>
        <v>Anzac Day</v>
      </c>
      <c r="S847" s="3" t="str">
        <f t="shared" si="150"/>
        <v>N</v>
      </c>
      <c r="U847" s="5">
        <v>44321</v>
      </c>
    </row>
    <row r="848" spans="7:21" x14ac:dyDescent="0.2">
      <c r="G848" s="2">
        <f t="shared" si="151"/>
        <v>43947</v>
      </c>
      <c r="H848" s="3" t="str">
        <f t="shared" si="152"/>
        <v>Sunday</v>
      </c>
      <c r="I848" s="3" t="str">
        <f t="shared" si="147"/>
        <v/>
      </c>
      <c r="J848" s="3" t="str">
        <f t="shared" si="148"/>
        <v/>
      </c>
      <c r="K848" s="3" t="str">
        <f t="shared" si="153"/>
        <v>N</v>
      </c>
      <c r="M848" s="5">
        <v>44327</v>
      </c>
      <c r="P848" s="2">
        <f t="shared" si="154"/>
        <v>43947</v>
      </c>
      <c r="Q848" s="3" t="str">
        <f t="shared" si="155"/>
        <v>Sunday</v>
      </c>
      <c r="R848" s="3" t="str">
        <f t="shared" si="149"/>
        <v/>
      </c>
      <c r="S848" s="3" t="str">
        <f t="shared" si="150"/>
        <v>N</v>
      </c>
      <c r="U848" s="5">
        <v>44322</v>
      </c>
    </row>
    <row r="849" spans="7:21" x14ac:dyDescent="0.2">
      <c r="G849" s="2">
        <f t="shared" si="151"/>
        <v>43948</v>
      </c>
      <c r="H849" s="3" t="str">
        <f t="shared" si="152"/>
        <v>Monday</v>
      </c>
      <c r="I849" s="3" t="str">
        <f t="shared" si="147"/>
        <v/>
      </c>
      <c r="J849" s="3" t="str">
        <f t="shared" si="148"/>
        <v/>
      </c>
      <c r="K849" s="3" t="str">
        <f t="shared" si="153"/>
        <v>Y</v>
      </c>
      <c r="M849" s="5">
        <v>44328</v>
      </c>
      <c r="P849" s="2">
        <f t="shared" si="154"/>
        <v>43948</v>
      </c>
      <c r="Q849" s="3" t="str">
        <f t="shared" si="155"/>
        <v>Monday</v>
      </c>
      <c r="R849" s="3" t="str">
        <f t="shared" si="149"/>
        <v/>
      </c>
      <c r="S849" s="3" t="str">
        <f t="shared" si="150"/>
        <v>Y</v>
      </c>
      <c r="U849" s="5">
        <v>44323</v>
      </c>
    </row>
    <row r="850" spans="7:21" x14ac:dyDescent="0.2">
      <c r="G850" s="2">
        <f t="shared" si="151"/>
        <v>43949</v>
      </c>
      <c r="H850" s="3" t="str">
        <f t="shared" si="152"/>
        <v>Tuesday</v>
      </c>
      <c r="I850" s="3" t="str">
        <f t="shared" si="147"/>
        <v/>
      </c>
      <c r="J850" s="3" t="str">
        <f t="shared" si="148"/>
        <v/>
      </c>
      <c r="K850" s="3" t="str">
        <f t="shared" si="153"/>
        <v>Y</v>
      </c>
      <c r="M850" s="5">
        <v>44329</v>
      </c>
      <c r="P850" s="2">
        <f t="shared" si="154"/>
        <v>43949</v>
      </c>
      <c r="Q850" s="3" t="str">
        <f t="shared" si="155"/>
        <v>Tuesday</v>
      </c>
      <c r="R850" s="3" t="str">
        <f t="shared" si="149"/>
        <v/>
      </c>
      <c r="S850" s="3" t="str">
        <f t="shared" si="150"/>
        <v>Y</v>
      </c>
      <c r="U850" s="5">
        <v>44326</v>
      </c>
    </row>
    <row r="851" spans="7:21" x14ac:dyDescent="0.2">
      <c r="G851" s="2">
        <f t="shared" si="151"/>
        <v>43950</v>
      </c>
      <c r="H851" s="3" t="str">
        <f t="shared" si="152"/>
        <v>Wednesday</v>
      </c>
      <c r="I851" s="3" t="str">
        <f t="shared" si="147"/>
        <v/>
      </c>
      <c r="J851" s="3" t="str">
        <f t="shared" si="148"/>
        <v/>
      </c>
      <c r="K851" s="3" t="str">
        <f t="shared" si="153"/>
        <v>Y</v>
      </c>
      <c r="M851" s="5">
        <v>44330</v>
      </c>
      <c r="P851" s="2">
        <f t="shared" si="154"/>
        <v>43950</v>
      </c>
      <c r="Q851" s="3" t="str">
        <f t="shared" si="155"/>
        <v>Wednesday</v>
      </c>
      <c r="R851" s="3" t="str">
        <f t="shared" si="149"/>
        <v/>
      </c>
      <c r="S851" s="3" t="str">
        <f t="shared" si="150"/>
        <v>Y</v>
      </c>
      <c r="U851" s="5">
        <v>44327</v>
      </c>
    </row>
    <row r="852" spans="7:21" x14ac:dyDescent="0.2">
      <c r="G852" s="2">
        <f t="shared" si="151"/>
        <v>43951</v>
      </c>
      <c r="H852" s="3" t="str">
        <f t="shared" si="152"/>
        <v>Thursday</v>
      </c>
      <c r="I852" s="3" t="str">
        <f t="shared" si="147"/>
        <v/>
      </c>
      <c r="J852" s="3" t="str">
        <f t="shared" si="148"/>
        <v/>
      </c>
      <c r="K852" s="3" t="str">
        <f t="shared" si="153"/>
        <v>Y</v>
      </c>
      <c r="M852" s="5">
        <v>44333</v>
      </c>
      <c r="P852" s="2">
        <f t="shared" si="154"/>
        <v>43951</v>
      </c>
      <c r="Q852" s="3" t="str">
        <f t="shared" si="155"/>
        <v>Thursday</v>
      </c>
      <c r="R852" s="3" t="str">
        <f t="shared" si="149"/>
        <v/>
      </c>
      <c r="S852" s="3" t="str">
        <f t="shared" si="150"/>
        <v>Y</v>
      </c>
      <c r="U852" s="5">
        <v>44328</v>
      </c>
    </row>
    <row r="853" spans="7:21" x14ac:dyDescent="0.2">
      <c r="G853" s="2">
        <f t="shared" si="151"/>
        <v>43952</v>
      </c>
      <c r="H853" s="3" t="str">
        <f t="shared" si="152"/>
        <v>Friday</v>
      </c>
      <c r="I853" s="3" t="str">
        <f t="shared" si="147"/>
        <v/>
      </c>
      <c r="J853" s="3" t="str">
        <f t="shared" si="148"/>
        <v/>
      </c>
      <c r="K853" s="3" t="str">
        <f t="shared" si="153"/>
        <v>Y</v>
      </c>
      <c r="M853" s="5">
        <v>44334</v>
      </c>
      <c r="P853" s="2">
        <f t="shared" si="154"/>
        <v>43952</v>
      </c>
      <c r="Q853" s="3" t="str">
        <f t="shared" si="155"/>
        <v>Friday</v>
      </c>
      <c r="R853" s="3" t="str">
        <f t="shared" si="149"/>
        <v/>
      </c>
      <c r="S853" s="3" t="str">
        <f t="shared" si="150"/>
        <v>Y</v>
      </c>
      <c r="U853" s="5">
        <v>44329</v>
      </c>
    </row>
    <row r="854" spans="7:21" x14ac:dyDescent="0.2">
      <c r="G854" s="2">
        <f t="shared" si="151"/>
        <v>43953</v>
      </c>
      <c r="H854" s="3" t="str">
        <f t="shared" si="152"/>
        <v>Saturday</v>
      </c>
      <c r="I854" s="3" t="str">
        <f t="shared" si="147"/>
        <v/>
      </c>
      <c r="J854" s="3" t="str">
        <f t="shared" si="148"/>
        <v/>
      </c>
      <c r="K854" s="3" t="str">
        <f t="shared" si="153"/>
        <v>N</v>
      </c>
      <c r="M854" s="5">
        <v>44335</v>
      </c>
      <c r="P854" s="2">
        <f t="shared" si="154"/>
        <v>43953</v>
      </c>
      <c r="Q854" s="3" t="str">
        <f t="shared" si="155"/>
        <v>Saturday</v>
      </c>
      <c r="R854" s="3" t="str">
        <f t="shared" si="149"/>
        <v/>
      </c>
      <c r="S854" s="3" t="str">
        <f t="shared" si="150"/>
        <v>N</v>
      </c>
      <c r="U854" s="5">
        <v>44330</v>
      </c>
    </row>
    <row r="855" spans="7:21" x14ac:dyDescent="0.2">
      <c r="G855" s="2">
        <f t="shared" si="151"/>
        <v>43954</v>
      </c>
      <c r="H855" s="3" t="str">
        <f t="shared" si="152"/>
        <v>Sunday</v>
      </c>
      <c r="I855" s="3" t="str">
        <f t="shared" si="147"/>
        <v/>
      </c>
      <c r="J855" s="3" t="str">
        <f t="shared" si="148"/>
        <v/>
      </c>
      <c r="K855" s="3" t="str">
        <f t="shared" si="153"/>
        <v>N</v>
      </c>
      <c r="M855" s="5">
        <v>44336</v>
      </c>
      <c r="P855" s="2">
        <f t="shared" si="154"/>
        <v>43954</v>
      </c>
      <c r="Q855" s="3" t="str">
        <f t="shared" si="155"/>
        <v>Sunday</v>
      </c>
      <c r="R855" s="3" t="str">
        <f t="shared" si="149"/>
        <v/>
      </c>
      <c r="S855" s="3" t="str">
        <f t="shared" si="150"/>
        <v>N</v>
      </c>
      <c r="U855" s="5">
        <v>44333</v>
      </c>
    </row>
    <row r="856" spans="7:21" x14ac:dyDescent="0.2">
      <c r="G856" s="2">
        <f t="shared" si="151"/>
        <v>43955</v>
      </c>
      <c r="H856" s="3" t="str">
        <f t="shared" si="152"/>
        <v>Monday</v>
      </c>
      <c r="I856" s="3" t="str">
        <f t="shared" si="147"/>
        <v/>
      </c>
      <c r="J856" s="3" t="str">
        <f t="shared" si="148"/>
        <v/>
      </c>
      <c r="K856" s="3" t="str">
        <f t="shared" si="153"/>
        <v>Y</v>
      </c>
      <c r="M856" s="5">
        <v>44337</v>
      </c>
      <c r="P856" s="2">
        <f t="shared" si="154"/>
        <v>43955</v>
      </c>
      <c r="Q856" s="3" t="str">
        <f t="shared" si="155"/>
        <v>Monday</v>
      </c>
      <c r="R856" s="3" t="str">
        <f t="shared" si="149"/>
        <v/>
      </c>
      <c r="S856" s="3" t="str">
        <f t="shared" si="150"/>
        <v>Y</v>
      </c>
      <c r="U856" s="5">
        <v>44334</v>
      </c>
    </row>
    <row r="857" spans="7:21" x14ac:dyDescent="0.2">
      <c r="G857" s="2">
        <f t="shared" si="151"/>
        <v>43956</v>
      </c>
      <c r="H857" s="3" t="str">
        <f t="shared" si="152"/>
        <v>Tuesday</v>
      </c>
      <c r="I857" s="3" t="str">
        <f t="shared" si="147"/>
        <v/>
      </c>
      <c r="J857" s="3" t="str">
        <f t="shared" si="148"/>
        <v/>
      </c>
      <c r="K857" s="3" t="str">
        <f t="shared" si="153"/>
        <v>Y</v>
      </c>
      <c r="M857" s="5">
        <v>44340</v>
      </c>
      <c r="P857" s="2">
        <f t="shared" si="154"/>
        <v>43956</v>
      </c>
      <c r="Q857" s="3" t="str">
        <f t="shared" si="155"/>
        <v>Tuesday</v>
      </c>
      <c r="R857" s="3" t="str">
        <f t="shared" si="149"/>
        <v/>
      </c>
      <c r="S857" s="3" t="str">
        <f t="shared" si="150"/>
        <v>Y</v>
      </c>
      <c r="U857" s="5">
        <v>44335</v>
      </c>
    </row>
    <row r="858" spans="7:21" x14ac:dyDescent="0.2">
      <c r="G858" s="2">
        <f t="shared" si="151"/>
        <v>43957</v>
      </c>
      <c r="H858" s="3" t="str">
        <f t="shared" si="152"/>
        <v>Wednesday</v>
      </c>
      <c r="I858" s="3" t="str">
        <f t="shared" si="147"/>
        <v/>
      </c>
      <c r="J858" s="3" t="str">
        <f t="shared" si="148"/>
        <v/>
      </c>
      <c r="K858" s="3" t="str">
        <f t="shared" si="153"/>
        <v>Y</v>
      </c>
      <c r="M858" s="5">
        <v>44341</v>
      </c>
      <c r="P858" s="2">
        <f t="shared" si="154"/>
        <v>43957</v>
      </c>
      <c r="Q858" s="3" t="str">
        <f t="shared" si="155"/>
        <v>Wednesday</v>
      </c>
      <c r="R858" s="3" t="str">
        <f t="shared" si="149"/>
        <v/>
      </c>
      <c r="S858" s="3" t="str">
        <f t="shared" si="150"/>
        <v>Y</v>
      </c>
      <c r="U858" s="5">
        <v>44336</v>
      </c>
    </row>
    <row r="859" spans="7:21" x14ac:dyDescent="0.2">
      <c r="G859" s="2">
        <f t="shared" si="151"/>
        <v>43958</v>
      </c>
      <c r="H859" s="3" t="str">
        <f t="shared" si="152"/>
        <v>Thursday</v>
      </c>
      <c r="I859" s="3" t="str">
        <f t="shared" si="147"/>
        <v/>
      </c>
      <c r="J859" s="3" t="str">
        <f t="shared" si="148"/>
        <v/>
      </c>
      <c r="K859" s="3" t="str">
        <f t="shared" si="153"/>
        <v>Y</v>
      </c>
      <c r="M859" s="5">
        <v>44342</v>
      </c>
      <c r="P859" s="2">
        <f t="shared" si="154"/>
        <v>43958</v>
      </c>
      <c r="Q859" s="3" t="str">
        <f t="shared" si="155"/>
        <v>Thursday</v>
      </c>
      <c r="R859" s="3" t="str">
        <f t="shared" si="149"/>
        <v/>
      </c>
      <c r="S859" s="3" t="str">
        <f t="shared" si="150"/>
        <v>Y</v>
      </c>
      <c r="U859" s="5">
        <v>44337</v>
      </c>
    </row>
    <row r="860" spans="7:21" x14ac:dyDescent="0.2">
      <c r="G860" s="2">
        <f t="shared" si="151"/>
        <v>43959</v>
      </c>
      <c r="H860" s="3" t="str">
        <f t="shared" si="152"/>
        <v>Friday</v>
      </c>
      <c r="I860" s="3" t="str">
        <f t="shared" si="147"/>
        <v/>
      </c>
      <c r="J860" s="3" t="str">
        <f t="shared" si="148"/>
        <v/>
      </c>
      <c r="K860" s="3" t="str">
        <f t="shared" si="153"/>
        <v>Y</v>
      </c>
      <c r="M860" s="5">
        <v>44343</v>
      </c>
      <c r="P860" s="2">
        <f t="shared" si="154"/>
        <v>43959</v>
      </c>
      <c r="Q860" s="3" t="str">
        <f t="shared" si="155"/>
        <v>Friday</v>
      </c>
      <c r="R860" s="3" t="str">
        <f t="shared" si="149"/>
        <v/>
      </c>
      <c r="S860" s="3" t="str">
        <f t="shared" si="150"/>
        <v>Y</v>
      </c>
      <c r="U860" s="5">
        <v>44340</v>
      </c>
    </row>
    <row r="861" spans="7:21" x14ac:dyDescent="0.2">
      <c r="G861" s="2">
        <f t="shared" si="151"/>
        <v>43960</v>
      </c>
      <c r="H861" s="3" t="str">
        <f t="shared" si="152"/>
        <v>Saturday</v>
      </c>
      <c r="I861" s="3" t="str">
        <f t="shared" si="147"/>
        <v/>
      </c>
      <c r="J861" s="3" t="str">
        <f t="shared" si="148"/>
        <v/>
      </c>
      <c r="K861" s="3" t="str">
        <f t="shared" si="153"/>
        <v>N</v>
      </c>
      <c r="M861" s="5">
        <v>44344</v>
      </c>
      <c r="P861" s="2">
        <f t="shared" si="154"/>
        <v>43960</v>
      </c>
      <c r="Q861" s="3" t="str">
        <f t="shared" si="155"/>
        <v>Saturday</v>
      </c>
      <c r="R861" s="3" t="str">
        <f t="shared" si="149"/>
        <v/>
      </c>
      <c r="S861" s="3" t="str">
        <f t="shared" si="150"/>
        <v>N</v>
      </c>
      <c r="U861" s="5">
        <v>44341</v>
      </c>
    </row>
    <row r="862" spans="7:21" x14ac:dyDescent="0.2">
      <c r="G862" s="2">
        <f t="shared" si="151"/>
        <v>43961</v>
      </c>
      <c r="H862" s="3" t="str">
        <f t="shared" si="152"/>
        <v>Sunday</v>
      </c>
      <c r="I862" s="3" t="str">
        <f t="shared" si="147"/>
        <v/>
      </c>
      <c r="J862" s="3" t="str">
        <f t="shared" si="148"/>
        <v/>
      </c>
      <c r="K862" s="3" t="str">
        <f t="shared" si="153"/>
        <v>N</v>
      </c>
      <c r="M862" s="5">
        <v>44347</v>
      </c>
      <c r="P862" s="2">
        <f t="shared" si="154"/>
        <v>43961</v>
      </c>
      <c r="Q862" s="3" t="str">
        <f t="shared" si="155"/>
        <v>Sunday</v>
      </c>
      <c r="R862" s="3" t="str">
        <f t="shared" si="149"/>
        <v/>
      </c>
      <c r="S862" s="3" t="str">
        <f t="shared" si="150"/>
        <v>N</v>
      </c>
      <c r="U862" s="5">
        <v>44342</v>
      </c>
    </row>
    <row r="863" spans="7:21" x14ac:dyDescent="0.2">
      <c r="G863" s="2">
        <f t="shared" si="151"/>
        <v>43962</v>
      </c>
      <c r="H863" s="3" t="str">
        <f t="shared" si="152"/>
        <v>Monday</v>
      </c>
      <c r="I863" s="3" t="str">
        <f t="shared" si="147"/>
        <v/>
      </c>
      <c r="J863" s="3" t="str">
        <f t="shared" si="148"/>
        <v/>
      </c>
      <c r="K863" s="3" t="str">
        <f t="shared" si="153"/>
        <v>Y</v>
      </c>
      <c r="M863" s="5">
        <v>44348</v>
      </c>
      <c r="P863" s="2">
        <f t="shared" si="154"/>
        <v>43962</v>
      </c>
      <c r="Q863" s="3" t="str">
        <f t="shared" si="155"/>
        <v>Monday</v>
      </c>
      <c r="R863" s="3" t="str">
        <f t="shared" si="149"/>
        <v/>
      </c>
      <c r="S863" s="3" t="str">
        <f t="shared" si="150"/>
        <v>Y</v>
      </c>
      <c r="U863" s="5">
        <v>44343</v>
      </c>
    </row>
    <row r="864" spans="7:21" x14ac:dyDescent="0.2">
      <c r="G864" s="2">
        <f t="shared" si="151"/>
        <v>43963</v>
      </c>
      <c r="H864" s="3" t="str">
        <f t="shared" si="152"/>
        <v>Tuesday</v>
      </c>
      <c r="I864" s="3" t="str">
        <f t="shared" si="147"/>
        <v/>
      </c>
      <c r="J864" s="3" t="str">
        <f t="shared" si="148"/>
        <v/>
      </c>
      <c r="K864" s="3" t="str">
        <f t="shared" si="153"/>
        <v>Y</v>
      </c>
      <c r="M864" s="5">
        <v>44349</v>
      </c>
      <c r="P864" s="2">
        <f t="shared" si="154"/>
        <v>43963</v>
      </c>
      <c r="Q864" s="3" t="str">
        <f t="shared" si="155"/>
        <v>Tuesday</v>
      </c>
      <c r="R864" s="3" t="str">
        <f t="shared" si="149"/>
        <v/>
      </c>
      <c r="S864" s="3" t="str">
        <f t="shared" si="150"/>
        <v>Y</v>
      </c>
      <c r="U864" s="5">
        <v>44344</v>
      </c>
    </row>
    <row r="865" spans="7:21" x14ac:dyDescent="0.2">
      <c r="G865" s="2">
        <f t="shared" si="151"/>
        <v>43964</v>
      </c>
      <c r="H865" s="3" t="str">
        <f t="shared" si="152"/>
        <v>Wednesday</v>
      </c>
      <c r="I865" s="3" t="str">
        <f t="shared" si="147"/>
        <v/>
      </c>
      <c r="J865" s="3" t="str">
        <f t="shared" si="148"/>
        <v/>
      </c>
      <c r="K865" s="3" t="str">
        <f t="shared" si="153"/>
        <v>Y</v>
      </c>
      <c r="M865" s="5">
        <v>44350</v>
      </c>
      <c r="P865" s="2">
        <f t="shared" si="154"/>
        <v>43964</v>
      </c>
      <c r="Q865" s="3" t="str">
        <f t="shared" si="155"/>
        <v>Wednesday</v>
      </c>
      <c r="R865" s="3" t="str">
        <f t="shared" si="149"/>
        <v/>
      </c>
      <c r="S865" s="3" t="str">
        <f t="shared" si="150"/>
        <v>Y</v>
      </c>
      <c r="U865" s="5">
        <v>44347</v>
      </c>
    </row>
    <row r="866" spans="7:21" x14ac:dyDescent="0.2">
      <c r="G866" s="2">
        <f t="shared" si="151"/>
        <v>43965</v>
      </c>
      <c r="H866" s="3" t="str">
        <f t="shared" si="152"/>
        <v>Thursday</v>
      </c>
      <c r="I866" s="3" t="str">
        <f t="shared" si="147"/>
        <v/>
      </c>
      <c r="J866" s="3" t="str">
        <f t="shared" si="148"/>
        <v/>
      </c>
      <c r="K866" s="3" t="str">
        <f t="shared" si="153"/>
        <v>Y</v>
      </c>
      <c r="M866" s="5">
        <v>44351</v>
      </c>
      <c r="P866" s="2">
        <f t="shared" si="154"/>
        <v>43965</v>
      </c>
      <c r="Q866" s="3" t="str">
        <f t="shared" si="155"/>
        <v>Thursday</v>
      </c>
      <c r="R866" s="3" t="str">
        <f t="shared" si="149"/>
        <v/>
      </c>
      <c r="S866" s="3" t="str">
        <f t="shared" si="150"/>
        <v>Y</v>
      </c>
      <c r="U866" s="5">
        <v>44348</v>
      </c>
    </row>
    <row r="867" spans="7:21" x14ac:dyDescent="0.2">
      <c r="G867" s="2">
        <f t="shared" si="151"/>
        <v>43966</v>
      </c>
      <c r="H867" s="3" t="str">
        <f t="shared" si="152"/>
        <v>Friday</v>
      </c>
      <c r="I867" s="3" t="str">
        <f t="shared" si="147"/>
        <v/>
      </c>
      <c r="J867" s="3" t="str">
        <f t="shared" si="148"/>
        <v/>
      </c>
      <c r="K867" s="3" t="str">
        <f t="shared" si="153"/>
        <v>Y</v>
      </c>
      <c r="M867" s="5">
        <v>44354</v>
      </c>
      <c r="P867" s="2">
        <f t="shared" si="154"/>
        <v>43966</v>
      </c>
      <c r="Q867" s="3" t="str">
        <f t="shared" si="155"/>
        <v>Friday</v>
      </c>
      <c r="R867" s="3" t="str">
        <f t="shared" si="149"/>
        <v/>
      </c>
      <c r="S867" s="3" t="str">
        <f t="shared" si="150"/>
        <v>Y</v>
      </c>
      <c r="U867" s="5">
        <v>44349</v>
      </c>
    </row>
    <row r="868" spans="7:21" x14ac:dyDescent="0.2">
      <c r="G868" s="2">
        <f t="shared" si="151"/>
        <v>43967</v>
      </c>
      <c r="H868" s="3" t="str">
        <f t="shared" si="152"/>
        <v>Saturday</v>
      </c>
      <c r="I868" s="3" t="str">
        <f t="shared" si="147"/>
        <v/>
      </c>
      <c r="J868" s="3" t="str">
        <f t="shared" si="148"/>
        <v/>
      </c>
      <c r="K868" s="3" t="str">
        <f t="shared" si="153"/>
        <v>N</v>
      </c>
      <c r="M868" s="5">
        <v>44355</v>
      </c>
      <c r="P868" s="2">
        <f t="shared" si="154"/>
        <v>43967</v>
      </c>
      <c r="Q868" s="3" t="str">
        <f t="shared" si="155"/>
        <v>Saturday</v>
      </c>
      <c r="R868" s="3" t="str">
        <f t="shared" si="149"/>
        <v/>
      </c>
      <c r="S868" s="3" t="str">
        <f t="shared" si="150"/>
        <v>N</v>
      </c>
      <c r="U868" s="5">
        <v>44350</v>
      </c>
    </row>
    <row r="869" spans="7:21" x14ac:dyDescent="0.2">
      <c r="G869" s="2">
        <f t="shared" si="151"/>
        <v>43968</v>
      </c>
      <c r="H869" s="3" t="str">
        <f t="shared" si="152"/>
        <v>Sunday</v>
      </c>
      <c r="I869" s="3" t="str">
        <f t="shared" si="147"/>
        <v/>
      </c>
      <c r="J869" s="3" t="str">
        <f t="shared" si="148"/>
        <v/>
      </c>
      <c r="K869" s="3" t="str">
        <f t="shared" si="153"/>
        <v>N</v>
      </c>
      <c r="M869" s="5">
        <v>44356</v>
      </c>
      <c r="P869" s="2">
        <f t="shared" si="154"/>
        <v>43968</v>
      </c>
      <c r="Q869" s="3" t="str">
        <f t="shared" si="155"/>
        <v>Sunday</v>
      </c>
      <c r="R869" s="3" t="str">
        <f t="shared" si="149"/>
        <v/>
      </c>
      <c r="S869" s="3" t="str">
        <f t="shared" si="150"/>
        <v>N</v>
      </c>
      <c r="U869" s="5">
        <v>44351</v>
      </c>
    </row>
    <row r="870" spans="7:21" x14ac:dyDescent="0.2">
      <c r="G870" s="2">
        <f t="shared" si="151"/>
        <v>43969</v>
      </c>
      <c r="H870" s="3" t="str">
        <f t="shared" si="152"/>
        <v>Monday</v>
      </c>
      <c r="I870" s="3" t="str">
        <f t="shared" si="147"/>
        <v/>
      </c>
      <c r="J870" s="3" t="str">
        <f t="shared" si="148"/>
        <v/>
      </c>
      <c r="K870" s="3" t="str">
        <f t="shared" si="153"/>
        <v>Y</v>
      </c>
      <c r="M870" s="5">
        <v>44357</v>
      </c>
      <c r="P870" s="2">
        <f t="shared" si="154"/>
        <v>43969</v>
      </c>
      <c r="Q870" s="3" t="str">
        <f t="shared" si="155"/>
        <v>Monday</v>
      </c>
      <c r="R870" s="3" t="str">
        <f t="shared" si="149"/>
        <v/>
      </c>
      <c r="S870" s="3" t="str">
        <f t="shared" si="150"/>
        <v>Y</v>
      </c>
      <c r="U870" s="5">
        <v>44354</v>
      </c>
    </row>
    <row r="871" spans="7:21" x14ac:dyDescent="0.2">
      <c r="G871" s="2">
        <f t="shared" si="151"/>
        <v>43970</v>
      </c>
      <c r="H871" s="3" t="str">
        <f t="shared" si="152"/>
        <v>Tuesday</v>
      </c>
      <c r="I871" s="3" t="str">
        <f t="shared" si="147"/>
        <v/>
      </c>
      <c r="J871" s="3" t="str">
        <f t="shared" si="148"/>
        <v/>
      </c>
      <c r="K871" s="3" t="str">
        <f t="shared" si="153"/>
        <v>Y</v>
      </c>
      <c r="M871" s="5">
        <v>44358</v>
      </c>
      <c r="P871" s="2">
        <f t="shared" si="154"/>
        <v>43970</v>
      </c>
      <c r="Q871" s="3" t="str">
        <f t="shared" si="155"/>
        <v>Tuesday</v>
      </c>
      <c r="R871" s="3" t="str">
        <f t="shared" si="149"/>
        <v/>
      </c>
      <c r="S871" s="3" t="str">
        <f t="shared" si="150"/>
        <v>Y</v>
      </c>
      <c r="U871" s="5">
        <v>44355</v>
      </c>
    </row>
    <row r="872" spans="7:21" x14ac:dyDescent="0.2">
      <c r="G872" s="2">
        <f t="shared" si="151"/>
        <v>43971</v>
      </c>
      <c r="H872" s="3" t="str">
        <f t="shared" si="152"/>
        <v>Wednesday</v>
      </c>
      <c r="I872" s="3" t="str">
        <f t="shared" si="147"/>
        <v/>
      </c>
      <c r="J872" s="3" t="str">
        <f t="shared" si="148"/>
        <v/>
      </c>
      <c r="K872" s="3" t="str">
        <f t="shared" si="153"/>
        <v>Y</v>
      </c>
      <c r="M872" s="5">
        <v>44361</v>
      </c>
      <c r="P872" s="2">
        <f t="shared" si="154"/>
        <v>43971</v>
      </c>
      <c r="Q872" s="3" t="str">
        <f t="shared" si="155"/>
        <v>Wednesday</v>
      </c>
      <c r="R872" s="3" t="str">
        <f t="shared" si="149"/>
        <v/>
      </c>
      <c r="S872" s="3" t="str">
        <f t="shared" si="150"/>
        <v>Y</v>
      </c>
      <c r="U872" s="5">
        <v>44356</v>
      </c>
    </row>
    <row r="873" spans="7:21" x14ac:dyDescent="0.2">
      <c r="G873" s="2">
        <f t="shared" si="151"/>
        <v>43972</v>
      </c>
      <c r="H873" s="3" t="str">
        <f t="shared" si="152"/>
        <v>Thursday</v>
      </c>
      <c r="I873" s="3" t="str">
        <f t="shared" si="147"/>
        <v/>
      </c>
      <c r="J873" s="3" t="str">
        <f t="shared" si="148"/>
        <v/>
      </c>
      <c r="K873" s="3" t="str">
        <f t="shared" si="153"/>
        <v>Y</v>
      </c>
      <c r="M873" s="5">
        <v>44362</v>
      </c>
      <c r="P873" s="2">
        <f t="shared" si="154"/>
        <v>43972</v>
      </c>
      <c r="Q873" s="3" t="str">
        <f t="shared" si="155"/>
        <v>Thursday</v>
      </c>
      <c r="R873" s="3" t="str">
        <f t="shared" si="149"/>
        <v/>
      </c>
      <c r="S873" s="3" t="str">
        <f t="shared" si="150"/>
        <v>Y</v>
      </c>
      <c r="U873" s="5">
        <v>44357</v>
      </c>
    </row>
    <row r="874" spans="7:21" x14ac:dyDescent="0.2">
      <c r="G874" s="2">
        <f t="shared" si="151"/>
        <v>43973</v>
      </c>
      <c r="H874" s="3" t="str">
        <f t="shared" si="152"/>
        <v>Friday</v>
      </c>
      <c r="I874" s="3" t="str">
        <f t="shared" si="147"/>
        <v/>
      </c>
      <c r="J874" s="3" t="str">
        <f t="shared" si="148"/>
        <v/>
      </c>
      <c r="K874" s="3" t="str">
        <f t="shared" si="153"/>
        <v>Y</v>
      </c>
      <c r="M874" s="5">
        <v>44363</v>
      </c>
      <c r="P874" s="2">
        <f t="shared" si="154"/>
        <v>43973</v>
      </c>
      <c r="Q874" s="3" t="str">
        <f t="shared" si="155"/>
        <v>Friday</v>
      </c>
      <c r="R874" s="3" t="str">
        <f t="shared" si="149"/>
        <v/>
      </c>
      <c r="S874" s="3" t="str">
        <f t="shared" si="150"/>
        <v>Y</v>
      </c>
      <c r="U874" s="5">
        <v>44358</v>
      </c>
    </row>
    <row r="875" spans="7:21" x14ac:dyDescent="0.2">
      <c r="G875" s="2">
        <f t="shared" si="151"/>
        <v>43974</v>
      </c>
      <c r="H875" s="3" t="str">
        <f t="shared" si="152"/>
        <v>Saturday</v>
      </c>
      <c r="I875" s="3" t="str">
        <f t="shared" si="147"/>
        <v/>
      </c>
      <c r="J875" s="3" t="str">
        <f t="shared" si="148"/>
        <v/>
      </c>
      <c r="K875" s="3" t="str">
        <f t="shared" si="153"/>
        <v>N</v>
      </c>
      <c r="M875" s="5">
        <v>44364</v>
      </c>
      <c r="P875" s="2">
        <f t="shared" si="154"/>
        <v>43974</v>
      </c>
      <c r="Q875" s="3" t="str">
        <f t="shared" si="155"/>
        <v>Saturday</v>
      </c>
      <c r="R875" s="3" t="str">
        <f t="shared" si="149"/>
        <v/>
      </c>
      <c r="S875" s="3" t="str">
        <f t="shared" si="150"/>
        <v>N</v>
      </c>
      <c r="U875" s="5">
        <v>44361</v>
      </c>
    </row>
    <row r="876" spans="7:21" x14ac:dyDescent="0.2">
      <c r="G876" s="2">
        <f t="shared" si="151"/>
        <v>43975</v>
      </c>
      <c r="H876" s="3" t="str">
        <f t="shared" si="152"/>
        <v>Sunday</v>
      </c>
      <c r="I876" s="3" t="str">
        <f t="shared" si="147"/>
        <v/>
      </c>
      <c r="J876" s="3" t="str">
        <f t="shared" si="148"/>
        <v/>
      </c>
      <c r="K876" s="3" t="str">
        <f t="shared" si="153"/>
        <v>N</v>
      </c>
      <c r="M876" s="5">
        <v>44365</v>
      </c>
      <c r="P876" s="2">
        <f t="shared" si="154"/>
        <v>43975</v>
      </c>
      <c r="Q876" s="3" t="str">
        <f t="shared" si="155"/>
        <v>Sunday</v>
      </c>
      <c r="R876" s="3" t="str">
        <f t="shared" si="149"/>
        <v/>
      </c>
      <c r="S876" s="3" t="str">
        <f t="shared" si="150"/>
        <v>N</v>
      </c>
      <c r="U876" s="5">
        <v>44362</v>
      </c>
    </row>
    <row r="877" spans="7:21" x14ac:dyDescent="0.2">
      <c r="G877" s="2">
        <f t="shared" si="151"/>
        <v>43976</v>
      </c>
      <c r="H877" s="3" t="str">
        <f t="shared" si="152"/>
        <v>Monday</v>
      </c>
      <c r="I877" s="3" t="str">
        <f t="shared" si="147"/>
        <v/>
      </c>
      <c r="J877" s="3" t="str">
        <f t="shared" si="148"/>
        <v/>
      </c>
      <c r="K877" s="3" t="str">
        <f t="shared" si="153"/>
        <v>Y</v>
      </c>
      <c r="M877" s="5">
        <v>44368</v>
      </c>
      <c r="P877" s="2">
        <f t="shared" si="154"/>
        <v>43976</v>
      </c>
      <c r="Q877" s="3" t="str">
        <f t="shared" si="155"/>
        <v>Monday</v>
      </c>
      <c r="R877" s="3" t="str">
        <f t="shared" si="149"/>
        <v/>
      </c>
      <c r="S877" s="3" t="str">
        <f t="shared" si="150"/>
        <v>Y</v>
      </c>
      <c r="U877" s="5">
        <v>44363</v>
      </c>
    </row>
    <row r="878" spans="7:21" x14ac:dyDescent="0.2">
      <c r="G878" s="2">
        <f t="shared" si="151"/>
        <v>43977</v>
      </c>
      <c r="H878" s="3" t="str">
        <f t="shared" si="152"/>
        <v>Tuesday</v>
      </c>
      <c r="I878" s="3" t="str">
        <f t="shared" si="147"/>
        <v/>
      </c>
      <c r="J878" s="3" t="str">
        <f t="shared" si="148"/>
        <v/>
      </c>
      <c r="K878" s="3" t="str">
        <f t="shared" si="153"/>
        <v>Y</v>
      </c>
      <c r="M878" s="5">
        <v>44369</v>
      </c>
      <c r="P878" s="2">
        <f t="shared" si="154"/>
        <v>43977</v>
      </c>
      <c r="Q878" s="3" t="str">
        <f t="shared" si="155"/>
        <v>Tuesday</v>
      </c>
      <c r="R878" s="3" t="str">
        <f t="shared" si="149"/>
        <v/>
      </c>
      <c r="S878" s="3" t="str">
        <f t="shared" si="150"/>
        <v>Y</v>
      </c>
      <c r="U878" s="5">
        <v>44364</v>
      </c>
    </row>
    <row r="879" spans="7:21" x14ac:dyDescent="0.2">
      <c r="G879" s="2">
        <f t="shared" si="151"/>
        <v>43978</v>
      </c>
      <c r="H879" s="3" t="str">
        <f t="shared" si="152"/>
        <v>Wednesday</v>
      </c>
      <c r="I879" s="3" t="str">
        <f t="shared" si="147"/>
        <v/>
      </c>
      <c r="J879" s="3" t="str">
        <f t="shared" si="148"/>
        <v/>
      </c>
      <c r="K879" s="3" t="str">
        <f t="shared" si="153"/>
        <v>Y</v>
      </c>
      <c r="M879" s="5">
        <v>44370</v>
      </c>
      <c r="P879" s="2">
        <f t="shared" si="154"/>
        <v>43978</v>
      </c>
      <c r="Q879" s="3" t="str">
        <f t="shared" si="155"/>
        <v>Wednesday</v>
      </c>
      <c r="R879" s="3" t="str">
        <f t="shared" si="149"/>
        <v/>
      </c>
      <c r="S879" s="3" t="str">
        <f t="shared" si="150"/>
        <v>Y</v>
      </c>
      <c r="U879" s="5">
        <v>44365</v>
      </c>
    </row>
    <row r="880" spans="7:21" x14ac:dyDescent="0.2">
      <c r="G880" s="2">
        <f t="shared" si="151"/>
        <v>43979</v>
      </c>
      <c r="H880" s="3" t="str">
        <f t="shared" si="152"/>
        <v>Thursday</v>
      </c>
      <c r="I880" s="3" t="str">
        <f t="shared" si="147"/>
        <v/>
      </c>
      <c r="J880" s="3" t="str">
        <f t="shared" si="148"/>
        <v/>
      </c>
      <c r="K880" s="3" t="str">
        <f t="shared" si="153"/>
        <v>Y</v>
      </c>
      <c r="M880" s="5">
        <v>44371</v>
      </c>
      <c r="P880" s="2">
        <f t="shared" si="154"/>
        <v>43979</v>
      </c>
      <c r="Q880" s="3" t="str">
        <f t="shared" si="155"/>
        <v>Thursday</v>
      </c>
      <c r="R880" s="3" t="str">
        <f t="shared" si="149"/>
        <v/>
      </c>
      <c r="S880" s="3" t="str">
        <f t="shared" si="150"/>
        <v>Y</v>
      </c>
      <c r="U880" s="5">
        <v>44368</v>
      </c>
    </row>
    <row r="881" spans="7:21" x14ac:dyDescent="0.2">
      <c r="G881" s="2">
        <f t="shared" si="151"/>
        <v>43980</v>
      </c>
      <c r="H881" s="3" t="str">
        <f t="shared" si="152"/>
        <v>Friday</v>
      </c>
      <c r="I881" s="3" t="str">
        <f t="shared" si="147"/>
        <v/>
      </c>
      <c r="J881" s="3" t="str">
        <f t="shared" si="148"/>
        <v/>
      </c>
      <c r="K881" s="3" t="str">
        <f t="shared" si="153"/>
        <v>Y</v>
      </c>
      <c r="M881" s="5">
        <v>44372</v>
      </c>
      <c r="P881" s="2">
        <f t="shared" si="154"/>
        <v>43980</v>
      </c>
      <c r="Q881" s="3" t="str">
        <f t="shared" si="155"/>
        <v>Friday</v>
      </c>
      <c r="R881" s="3" t="str">
        <f t="shared" si="149"/>
        <v/>
      </c>
      <c r="S881" s="3" t="str">
        <f t="shared" si="150"/>
        <v>Y</v>
      </c>
      <c r="U881" s="5">
        <v>44369</v>
      </c>
    </row>
    <row r="882" spans="7:21" x14ac:dyDescent="0.2">
      <c r="G882" s="2">
        <f t="shared" si="151"/>
        <v>43981</v>
      </c>
      <c r="H882" s="3" t="str">
        <f t="shared" si="152"/>
        <v>Saturday</v>
      </c>
      <c r="I882" s="3" t="str">
        <f t="shared" si="147"/>
        <v/>
      </c>
      <c r="J882" s="3" t="str">
        <f t="shared" si="148"/>
        <v/>
      </c>
      <c r="K882" s="3" t="str">
        <f t="shared" si="153"/>
        <v>N</v>
      </c>
      <c r="M882" s="5">
        <v>44375</v>
      </c>
      <c r="P882" s="2">
        <f t="shared" si="154"/>
        <v>43981</v>
      </c>
      <c r="Q882" s="3" t="str">
        <f t="shared" si="155"/>
        <v>Saturday</v>
      </c>
      <c r="R882" s="3" t="str">
        <f t="shared" si="149"/>
        <v/>
      </c>
      <c r="S882" s="3" t="str">
        <f t="shared" si="150"/>
        <v>N</v>
      </c>
      <c r="U882" s="5">
        <v>44370</v>
      </c>
    </row>
    <row r="883" spans="7:21" x14ac:dyDescent="0.2">
      <c r="G883" s="2">
        <f t="shared" si="151"/>
        <v>43982</v>
      </c>
      <c r="H883" s="3" t="str">
        <f t="shared" si="152"/>
        <v>Sunday</v>
      </c>
      <c r="I883" s="3" t="str">
        <f t="shared" si="147"/>
        <v/>
      </c>
      <c r="J883" s="3" t="str">
        <f t="shared" si="148"/>
        <v/>
      </c>
      <c r="K883" s="3" t="str">
        <f t="shared" si="153"/>
        <v>N</v>
      </c>
      <c r="M883" s="5">
        <v>44376</v>
      </c>
      <c r="P883" s="2">
        <f t="shared" si="154"/>
        <v>43982</v>
      </c>
      <c r="Q883" s="3" t="str">
        <f t="shared" si="155"/>
        <v>Sunday</v>
      </c>
      <c r="R883" s="3" t="str">
        <f t="shared" si="149"/>
        <v/>
      </c>
      <c r="S883" s="3" t="str">
        <f t="shared" si="150"/>
        <v>N</v>
      </c>
      <c r="U883" s="5">
        <v>44371</v>
      </c>
    </row>
    <row r="884" spans="7:21" x14ac:dyDescent="0.2">
      <c r="G884" s="2">
        <f t="shared" si="151"/>
        <v>43983</v>
      </c>
      <c r="H884" s="3" t="str">
        <f t="shared" si="152"/>
        <v>Monday</v>
      </c>
      <c r="I884" s="3" t="str">
        <f t="shared" si="147"/>
        <v/>
      </c>
      <c r="J884" s="3" t="str">
        <f t="shared" si="148"/>
        <v/>
      </c>
      <c r="K884" s="3" t="str">
        <f t="shared" si="153"/>
        <v>Y</v>
      </c>
      <c r="M884" s="5">
        <v>44377</v>
      </c>
      <c r="P884" s="2">
        <f t="shared" si="154"/>
        <v>43983</v>
      </c>
      <c r="Q884" s="3" t="str">
        <f t="shared" si="155"/>
        <v>Monday</v>
      </c>
      <c r="R884" s="3" t="str">
        <f t="shared" si="149"/>
        <v/>
      </c>
      <c r="S884" s="3" t="str">
        <f t="shared" si="150"/>
        <v>Y</v>
      </c>
      <c r="U884" s="5">
        <v>44372</v>
      </c>
    </row>
    <row r="885" spans="7:21" x14ac:dyDescent="0.2">
      <c r="G885" s="2">
        <f t="shared" si="151"/>
        <v>43984</v>
      </c>
      <c r="H885" s="3" t="str">
        <f t="shared" si="152"/>
        <v>Tuesday</v>
      </c>
      <c r="I885" s="3" t="str">
        <f t="shared" si="147"/>
        <v/>
      </c>
      <c r="J885" s="3" t="str">
        <f t="shared" si="148"/>
        <v/>
      </c>
      <c r="K885" s="3" t="str">
        <f t="shared" si="153"/>
        <v>Y</v>
      </c>
      <c r="M885" s="5">
        <v>44378</v>
      </c>
      <c r="P885" s="2">
        <f t="shared" si="154"/>
        <v>43984</v>
      </c>
      <c r="Q885" s="3" t="str">
        <f t="shared" si="155"/>
        <v>Tuesday</v>
      </c>
      <c r="R885" s="3" t="str">
        <f t="shared" si="149"/>
        <v/>
      </c>
      <c r="S885" s="3" t="str">
        <f t="shared" si="150"/>
        <v>Y</v>
      </c>
      <c r="U885" s="5">
        <v>44375</v>
      </c>
    </row>
    <row r="886" spans="7:21" x14ac:dyDescent="0.2">
      <c r="G886" s="2">
        <f t="shared" si="151"/>
        <v>43985</v>
      </c>
      <c r="H886" s="3" t="str">
        <f t="shared" si="152"/>
        <v>Wednesday</v>
      </c>
      <c r="I886" s="3" t="str">
        <f t="shared" si="147"/>
        <v/>
      </c>
      <c r="J886" s="3" t="str">
        <f t="shared" si="148"/>
        <v/>
      </c>
      <c r="K886" s="3" t="str">
        <f t="shared" si="153"/>
        <v>Y</v>
      </c>
      <c r="M886" s="5">
        <v>44379</v>
      </c>
      <c r="P886" s="2">
        <f t="shared" si="154"/>
        <v>43985</v>
      </c>
      <c r="Q886" s="3" t="str">
        <f t="shared" si="155"/>
        <v>Wednesday</v>
      </c>
      <c r="R886" s="3" t="str">
        <f t="shared" si="149"/>
        <v/>
      </c>
      <c r="S886" s="3" t="str">
        <f t="shared" si="150"/>
        <v>Y</v>
      </c>
      <c r="U886" s="5">
        <v>44376</v>
      </c>
    </row>
    <row r="887" spans="7:21" x14ac:dyDescent="0.2">
      <c r="G887" s="2">
        <f t="shared" si="151"/>
        <v>43986</v>
      </c>
      <c r="H887" s="3" t="str">
        <f t="shared" si="152"/>
        <v>Thursday</v>
      </c>
      <c r="I887" s="3" t="str">
        <f t="shared" si="147"/>
        <v/>
      </c>
      <c r="J887" s="3" t="str">
        <f t="shared" si="148"/>
        <v/>
      </c>
      <c r="K887" s="3" t="str">
        <f t="shared" si="153"/>
        <v>Y</v>
      </c>
      <c r="M887" s="5">
        <v>44382</v>
      </c>
      <c r="P887" s="2">
        <f t="shared" si="154"/>
        <v>43986</v>
      </c>
      <c r="Q887" s="3" t="str">
        <f t="shared" si="155"/>
        <v>Thursday</v>
      </c>
      <c r="R887" s="3" t="str">
        <f t="shared" si="149"/>
        <v/>
      </c>
      <c r="S887" s="3" t="str">
        <f t="shared" si="150"/>
        <v>Y</v>
      </c>
      <c r="U887" s="5">
        <v>44377</v>
      </c>
    </row>
    <row r="888" spans="7:21" x14ac:dyDescent="0.2">
      <c r="G888" s="2">
        <f t="shared" si="151"/>
        <v>43987</v>
      </c>
      <c r="H888" s="3" t="str">
        <f t="shared" si="152"/>
        <v>Friday</v>
      </c>
      <c r="I888" s="3" t="str">
        <f t="shared" si="147"/>
        <v/>
      </c>
      <c r="J888" s="3" t="str">
        <f t="shared" si="148"/>
        <v/>
      </c>
      <c r="K888" s="3" t="str">
        <f t="shared" si="153"/>
        <v>Y</v>
      </c>
      <c r="M888" s="5">
        <v>44383</v>
      </c>
      <c r="P888" s="2">
        <f t="shared" si="154"/>
        <v>43987</v>
      </c>
      <c r="Q888" s="3" t="str">
        <f t="shared" si="155"/>
        <v>Friday</v>
      </c>
      <c r="R888" s="3" t="str">
        <f t="shared" si="149"/>
        <v/>
      </c>
      <c r="S888" s="3" t="str">
        <f t="shared" si="150"/>
        <v>Y</v>
      </c>
      <c r="U888" s="5">
        <v>44378</v>
      </c>
    </row>
    <row r="889" spans="7:21" x14ac:dyDescent="0.2">
      <c r="G889" s="2">
        <f t="shared" si="151"/>
        <v>43988</v>
      </c>
      <c r="H889" s="3" t="str">
        <f t="shared" si="152"/>
        <v>Saturday</v>
      </c>
      <c r="I889" s="3" t="str">
        <f t="shared" si="147"/>
        <v/>
      </c>
      <c r="J889" s="3" t="str">
        <f t="shared" si="148"/>
        <v/>
      </c>
      <c r="K889" s="3" t="str">
        <f t="shared" si="153"/>
        <v>N</v>
      </c>
      <c r="M889" s="5">
        <v>44384</v>
      </c>
      <c r="P889" s="2">
        <f t="shared" si="154"/>
        <v>43988</v>
      </c>
      <c r="Q889" s="3" t="str">
        <f t="shared" si="155"/>
        <v>Saturday</v>
      </c>
      <c r="R889" s="3" t="str">
        <f t="shared" si="149"/>
        <v/>
      </c>
      <c r="S889" s="3" t="str">
        <f t="shared" si="150"/>
        <v>N</v>
      </c>
      <c r="U889" s="5">
        <v>44379</v>
      </c>
    </row>
    <row r="890" spans="7:21" x14ac:dyDescent="0.2">
      <c r="G890" s="2">
        <f t="shared" si="151"/>
        <v>43989</v>
      </c>
      <c r="H890" s="3" t="str">
        <f t="shared" si="152"/>
        <v>Sunday</v>
      </c>
      <c r="I890" s="3" t="str">
        <f t="shared" si="147"/>
        <v/>
      </c>
      <c r="J890" s="3" t="str">
        <f t="shared" si="148"/>
        <v/>
      </c>
      <c r="K890" s="3" t="str">
        <f t="shared" si="153"/>
        <v>N</v>
      </c>
      <c r="M890" s="5">
        <v>44385</v>
      </c>
      <c r="P890" s="2">
        <f t="shared" si="154"/>
        <v>43989</v>
      </c>
      <c r="Q890" s="3" t="str">
        <f t="shared" si="155"/>
        <v>Sunday</v>
      </c>
      <c r="R890" s="3" t="str">
        <f t="shared" si="149"/>
        <v/>
      </c>
      <c r="S890" s="3" t="str">
        <f t="shared" si="150"/>
        <v>N</v>
      </c>
      <c r="U890" s="5">
        <v>44382</v>
      </c>
    </row>
    <row r="891" spans="7:21" x14ac:dyDescent="0.2">
      <c r="G891" s="2">
        <f t="shared" si="151"/>
        <v>43990</v>
      </c>
      <c r="H891" s="3" t="str">
        <f t="shared" si="152"/>
        <v>Monday</v>
      </c>
      <c r="I891" s="3" t="str">
        <f t="shared" si="147"/>
        <v>Queen's Birthday</v>
      </c>
      <c r="J891" s="3" t="str">
        <f t="shared" si="148"/>
        <v>Queen's Birthday</v>
      </c>
      <c r="K891" s="3" t="str">
        <f t="shared" si="153"/>
        <v>N</v>
      </c>
      <c r="M891" s="5">
        <v>44386</v>
      </c>
      <c r="P891" s="2">
        <f t="shared" si="154"/>
        <v>43990</v>
      </c>
      <c r="Q891" s="3" t="str">
        <f t="shared" si="155"/>
        <v>Monday</v>
      </c>
      <c r="R891" s="3" t="str">
        <f t="shared" si="149"/>
        <v>Queen's Birthday</v>
      </c>
      <c r="S891" s="3" t="str">
        <f t="shared" si="150"/>
        <v>N</v>
      </c>
      <c r="U891" s="5">
        <v>44383</v>
      </c>
    </row>
    <row r="892" spans="7:21" x14ac:dyDescent="0.2">
      <c r="G892" s="2">
        <f t="shared" si="151"/>
        <v>43991</v>
      </c>
      <c r="H892" s="3" t="str">
        <f t="shared" si="152"/>
        <v>Tuesday</v>
      </c>
      <c r="I892" s="3" t="str">
        <f t="shared" si="147"/>
        <v/>
      </c>
      <c r="J892" s="3" t="str">
        <f t="shared" si="148"/>
        <v/>
      </c>
      <c r="K892" s="3" t="str">
        <f t="shared" si="153"/>
        <v>Y</v>
      </c>
      <c r="M892" s="5">
        <v>44389</v>
      </c>
      <c r="P892" s="2">
        <f t="shared" si="154"/>
        <v>43991</v>
      </c>
      <c r="Q892" s="3" t="str">
        <f t="shared" si="155"/>
        <v>Tuesday</v>
      </c>
      <c r="R892" s="3" t="str">
        <f t="shared" si="149"/>
        <v/>
      </c>
      <c r="S892" s="3" t="str">
        <f t="shared" si="150"/>
        <v>Y</v>
      </c>
      <c r="U892" s="5">
        <v>44384</v>
      </c>
    </row>
    <row r="893" spans="7:21" x14ac:dyDescent="0.2">
      <c r="G893" s="2">
        <f t="shared" si="151"/>
        <v>43992</v>
      </c>
      <c r="H893" s="3" t="str">
        <f t="shared" si="152"/>
        <v>Wednesday</v>
      </c>
      <c r="I893" s="3" t="str">
        <f t="shared" si="147"/>
        <v/>
      </c>
      <c r="J893" s="3" t="str">
        <f t="shared" si="148"/>
        <v/>
      </c>
      <c r="K893" s="3" t="str">
        <f t="shared" si="153"/>
        <v>Y</v>
      </c>
      <c r="M893" s="5">
        <v>44390</v>
      </c>
      <c r="P893" s="2">
        <f t="shared" si="154"/>
        <v>43992</v>
      </c>
      <c r="Q893" s="3" t="str">
        <f t="shared" si="155"/>
        <v>Wednesday</v>
      </c>
      <c r="R893" s="3" t="str">
        <f t="shared" si="149"/>
        <v/>
      </c>
      <c r="S893" s="3" t="str">
        <f t="shared" si="150"/>
        <v>Y</v>
      </c>
      <c r="U893" s="5">
        <v>44385</v>
      </c>
    </row>
    <row r="894" spans="7:21" x14ac:dyDescent="0.2">
      <c r="G894" s="2">
        <f t="shared" si="151"/>
        <v>43993</v>
      </c>
      <c r="H894" s="3" t="str">
        <f t="shared" si="152"/>
        <v>Thursday</v>
      </c>
      <c r="I894" s="3" t="str">
        <f t="shared" si="147"/>
        <v/>
      </c>
      <c r="J894" s="3" t="str">
        <f t="shared" si="148"/>
        <v/>
      </c>
      <c r="K894" s="3" t="str">
        <f t="shared" si="153"/>
        <v>Y</v>
      </c>
      <c r="M894" s="5">
        <v>44391</v>
      </c>
      <c r="P894" s="2">
        <f t="shared" si="154"/>
        <v>43993</v>
      </c>
      <c r="Q894" s="3" t="str">
        <f t="shared" si="155"/>
        <v>Thursday</v>
      </c>
      <c r="R894" s="3" t="str">
        <f t="shared" si="149"/>
        <v/>
      </c>
      <c r="S894" s="3" t="str">
        <f t="shared" si="150"/>
        <v>Y</v>
      </c>
      <c r="U894" s="5">
        <v>44386</v>
      </c>
    </row>
    <row r="895" spans="7:21" x14ac:dyDescent="0.2">
      <c r="G895" s="2">
        <f t="shared" si="151"/>
        <v>43994</v>
      </c>
      <c r="H895" s="3" t="str">
        <f t="shared" si="152"/>
        <v>Friday</v>
      </c>
      <c r="I895" s="3" t="str">
        <f t="shared" si="147"/>
        <v/>
      </c>
      <c r="J895" s="3" t="str">
        <f t="shared" si="148"/>
        <v/>
      </c>
      <c r="K895" s="3" t="str">
        <f t="shared" si="153"/>
        <v>Y</v>
      </c>
      <c r="M895" s="5">
        <v>44392</v>
      </c>
      <c r="P895" s="2">
        <f t="shared" si="154"/>
        <v>43994</v>
      </c>
      <c r="Q895" s="3" t="str">
        <f t="shared" si="155"/>
        <v>Friday</v>
      </c>
      <c r="R895" s="3" t="str">
        <f t="shared" si="149"/>
        <v/>
      </c>
      <c r="S895" s="3" t="str">
        <f t="shared" si="150"/>
        <v>Y</v>
      </c>
      <c r="U895" s="5">
        <v>44389</v>
      </c>
    </row>
    <row r="896" spans="7:21" x14ac:dyDescent="0.2">
      <c r="G896" s="2">
        <f t="shared" si="151"/>
        <v>43995</v>
      </c>
      <c r="H896" s="3" t="str">
        <f t="shared" si="152"/>
        <v>Saturday</v>
      </c>
      <c r="I896" s="3" t="str">
        <f t="shared" si="147"/>
        <v/>
      </c>
      <c r="J896" s="3" t="str">
        <f t="shared" si="148"/>
        <v/>
      </c>
      <c r="K896" s="3" t="str">
        <f t="shared" si="153"/>
        <v>N</v>
      </c>
      <c r="M896" s="5">
        <v>44393</v>
      </c>
      <c r="P896" s="2">
        <f t="shared" si="154"/>
        <v>43995</v>
      </c>
      <c r="Q896" s="3" t="str">
        <f t="shared" si="155"/>
        <v>Saturday</v>
      </c>
      <c r="R896" s="3" t="str">
        <f t="shared" si="149"/>
        <v/>
      </c>
      <c r="S896" s="3" t="str">
        <f t="shared" si="150"/>
        <v>N</v>
      </c>
      <c r="U896" s="5">
        <v>44390</v>
      </c>
    </row>
    <row r="897" spans="7:21" x14ac:dyDescent="0.2">
      <c r="G897" s="2">
        <f t="shared" si="151"/>
        <v>43996</v>
      </c>
      <c r="H897" s="3" t="str">
        <f t="shared" si="152"/>
        <v>Sunday</v>
      </c>
      <c r="I897" s="3" t="str">
        <f t="shared" si="147"/>
        <v/>
      </c>
      <c r="J897" s="3" t="str">
        <f t="shared" si="148"/>
        <v/>
      </c>
      <c r="K897" s="3" t="str">
        <f t="shared" si="153"/>
        <v>N</v>
      </c>
      <c r="M897" s="5">
        <v>44396</v>
      </c>
      <c r="P897" s="2">
        <f t="shared" si="154"/>
        <v>43996</v>
      </c>
      <c r="Q897" s="3" t="str">
        <f t="shared" si="155"/>
        <v>Sunday</v>
      </c>
      <c r="R897" s="3" t="str">
        <f t="shared" si="149"/>
        <v/>
      </c>
      <c r="S897" s="3" t="str">
        <f t="shared" si="150"/>
        <v>N</v>
      </c>
      <c r="U897" s="5">
        <v>44391</v>
      </c>
    </row>
    <row r="898" spans="7:21" x14ac:dyDescent="0.2">
      <c r="G898" s="2">
        <f t="shared" si="151"/>
        <v>43997</v>
      </c>
      <c r="H898" s="3" t="str">
        <f t="shared" si="152"/>
        <v>Monday</v>
      </c>
      <c r="I898" s="3" t="str">
        <f t="shared" ref="I898:I961" si="156">IFERROR(VLOOKUP(G898,tblRef_AdelaidePublicHoliday,2,0),"")</f>
        <v/>
      </c>
      <c r="J898" s="3" t="str">
        <f t="shared" ref="J898:J961" si="157">IFERROR(VLOOKUP(G898,tblRef_SydneyPublicHoliday,2,0),"")</f>
        <v/>
      </c>
      <c r="K898" s="3" t="str">
        <f t="shared" si="153"/>
        <v>Y</v>
      </c>
      <c r="M898" s="5">
        <v>44397</v>
      </c>
      <c r="P898" s="2">
        <f t="shared" si="154"/>
        <v>43997</v>
      </c>
      <c r="Q898" s="3" t="str">
        <f t="shared" si="155"/>
        <v>Monday</v>
      </c>
      <c r="R898" s="3" t="str">
        <f t="shared" ref="R898:R961" si="158">IFERROR(VLOOKUP(P898,tblRef_SydneyPublicHoliday,2,0),"")</f>
        <v/>
      </c>
      <c r="S898" s="3" t="str">
        <f t="shared" si="150"/>
        <v>Y</v>
      </c>
      <c r="U898" s="5">
        <v>44392</v>
      </c>
    </row>
    <row r="899" spans="7:21" x14ac:dyDescent="0.2">
      <c r="G899" s="2">
        <f t="shared" si="151"/>
        <v>43998</v>
      </c>
      <c r="H899" s="3" t="str">
        <f t="shared" si="152"/>
        <v>Tuesday</v>
      </c>
      <c r="I899" s="3" t="str">
        <f t="shared" si="156"/>
        <v/>
      </c>
      <c r="J899" s="3" t="str">
        <f t="shared" si="157"/>
        <v/>
      </c>
      <c r="K899" s="3" t="str">
        <f t="shared" si="153"/>
        <v>Y</v>
      </c>
      <c r="M899" s="5">
        <v>44398</v>
      </c>
      <c r="P899" s="2">
        <f t="shared" si="154"/>
        <v>43998</v>
      </c>
      <c r="Q899" s="3" t="str">
        <f t="shared" si="155"/>
        <v>Tuesday</v>
      </c>
      <c r="R899" s="3" t="str">
        <f t="shared" si="158"/>
        <v/>
      </c>
      <c r="S899" s="3" t="str">
        <f t="shared" ref="S899:S962" si="159">IF(AND(Q899&lt;&gt;"Saturday",Q899&lt;&gt;"Sunday",R899=""),"Y","N")</f>
        <v>Y</v>
      </c>
      <c r="U899" s="5">
        <v>44393</v>
      </c>
    </row>
    <row r="900" spans="7:21" x14ac:dyDescent="0.2">
      <c r="G900" s="2">
        <f t="shared" ref="G900:G963" si="160">G899+1</f>
        <v>43999</v>
      </c>
      <c r="H900" s="3" t="str">
        <f t="shared" ref="H900:H963" si="161">TEXT(G900,"dddd")</f>
        <v>Wednesday</v>
      </c>
      <c r="I900" s="3" t="str">
        <f t="shared" si="156"/>
        <v/>
      </c>
      <c r="J900" s="3" t="str">
        <f t="shared" si="157"/>
        <v/>
      </c>
      <c r="K900" s="3" t="str">
        <f t="shared" ref="K900:K963" si="162">IF(AND(H900&lt;&gt;"Saturday",H900&lt;&gt;"Sunday",I900="",J900=""),"Y","N")</f>
        <v>Y</v>
      </c>
      <c r="M900" s="5">
        <v>44399</v>
      </c>
      <c r="P900" s="2">
        <f t="shared" ref="P900:P963" si="163">P899+1</f>
        <v>43999</v>
      </c>
      <c r="Q900" s="3" t="str">
        <f t="shared" ref="Q900:Q963" si="164">TEXT(P900,"dddd")</f>
        <v>Wednesday</v>
      </c>
      <c r="R900" s="3" t="str">
        <f t="shared" si="158"/>
        <v/>
      </c>
      <c r="S900" s="3" t="str">
        <f t="shared" si="159"/>
        <v>Y</v>
      </c>
      <c r="U900" s="5">
        <v>44396</v>
      </c>
    </row>
    <row r="901" spans="7:21" x14ac:dyDescent="0.2">
      <c r="G901" s="2">
        <f t="shared" si="160"/>
        <v>44000</v>
      </c>
      <c r="H901" s="3" t="str">
        <f t="shared" si="161"/>
        <v>Thursday</v>
      </c>
      <c r="I901" s="3" t="str">
        <f t="shared" si="156"/>
        <v/>
      </c>
      <c r="J901" s="3" t="str">
        <f t="shared" si="157"/>
        <v/>
      </c>
      <c r="K901" s="3" t="str">
        <f t="shared" si="162"/>
        <v>Y</v>
      </c>
      <c r="M901" s="5">
        <v>44400</v>
      </c>
      <c r="P901" s="2">
        <f t="shared" si="163"/>
        <v>44000</v>
      </c>
      <c r="Q901" s="3" t="str">
        <f t="shared" si="164"/>
        <v>Thursday</v>
      </c>
      <c r="R901" s="3" t="str">
        <f t="shared" si="158"/>
        <v/>
      </c>
      <c r="S901" s="3" t="str">
        <f t="shared" si="159"/>
        <v>Y</v>
      </c>
      <c r="U901" s="5">
        <v>44397</v>
      </c>
    </row>
    <row r="902" spans="7:21" x14ac:dyDescent="0.2">
      <c r="G902" s="2">
        <f t="shared" si="160"/>
        <v>44001</v>
      </c>
      <c r="H902" s="3" t="str">
        <f t="shared" si="161"/>
        <v>Friday</v>
      </c>
      <c r="I902" s="3" t="str">
        <f t="shared" si="156"/>
        <v/>
      </c>
      <c r="J902" s="3" t="str">
        <f t="shared" si="157"/>
        <v/>
      </c>
      <c r="K902" s="3" t="str">
        <f t="shared" si="162"/>
        <v>Y</v>
      </c>
      <c r="M902" s="5">
        <v>44403</v>
      </c>
      <c r="P902" s="2">
        <f t="shared" si="163"/>
        <v>44001</v>
      </c>
      <c r="Q902" s="3" t="str">
        <f t="shared" si="164"/>
        <v>Friday</v>
      </c>
      <c r="R902" s="3" t="str">
        <f t="shared" si="158"/>
        <v/>
      </c>
      <c r="S902" s="3" t="str">
        <f t="shared" si="159"/>
        <v>Y</v>
      </c>
      <c r="U902" s="5">
        <v>44398</v>
      </c>
    </row>
    <row r="903" spans="7:21" x14ac:dyDescent="0.2">
      <c r="G903" s="2">
        <f t="shared" si="160"/>
        <v>44002</v>
      </c>
      <c r="H903" s="3" t="str">
        <f t="shared" si="161"/>
        <v>Saturday</v>
      </c>
      <c r="I903" s="3" t="str">
        <f t="shared" si="156"/>
        <v/>
      </c>
      <c r="J903" s="3" t="str">
        <f t="shared" si="157"/>
        <v/>
      </c>
      <c r="K903" s="3" t="str">
        <f t="shared" si="162"/>
        <v>N</v>
      </c>
      <c r="M903" s="5">
        <v>44404</v>
      </c>
      <c r="P903" s="2">
        <f t="shared" si="163"/>
        <v>44002</v>
      </c>
      <c r="Q903" s="3" t="str">
        <f t="shared" si="164"/>
        <v>Saturday</v>
      </c>
      <c r="R903" s="3" t="str">
        <f t="shared" si="158"/>
        <v/>
      </c>
      <c r="S903" s="3" t="str">
        <f t="shared" si="159"/>
        <v>N</v>
      </c>
      <c r="U903" s="5">
        <v>44399</v>
      </c>
    </row>
    <row r="904" spans="7:21" x14ac:dyDescent="0.2">
      <c r="G904" s="2">
        <f t="shared" si="160"/>
        <v>44003</v>
      </c>
      <c r="H904" s="3" t="str">
        <f t="shared" si="161"/>
        <v>Sunday</v>
      </c>
      <c r="I904" s="3" t="str">
        <f t="shared" si="156"/>
        <v/>
      </c>
      <c r="J904" s="3" t="str">
        <f t="shared" si="157"/>
        <v/>
      </c>
      <c r="K904" s="3" t="str">
        <f t="shared" si="162"/>
        <v>N</v>
      </c>
      <c r="M904" s="5">
        <v>44405</v>
      </c>
      <c r="P904" s="2">
        <f t="shared" si="163"/>
        <v>44003</v>
      </c>
      <c r="Q904" s="3" t="str">
        <f t="shared" si="164"/>
        <v>Sunday</v>
      </c>
      <c r="R904" s="3" t="str">
        <f t="shared" si="158"/>
        <v/>
      </c>
      <c r="S904" s="3" t="str">
        <f t="shared" si="159"/>
        <v>N</v>
      </c>
      <c r="U904" s="5">
        <v>44400</v>
      </c>
    </row>
    <row r="905" spans="7:21" x14ac:dyDescent="0.2">
      <c r="G905" s="2">
        <f t="shared" si="160"/>
        <v>44004</v>
      </c>
      <c r="H905" s="3" t="str">
        <f t="shared" si="161"/>
        <v>Monday</v>
      </c>
      <c r="I905" s="3" t="str">
        <f t="shared" si="156"/>
        <v/>
      </c>
      <c r="J905" s="3" t="str">
        <f t="shared" si="157"/>
        <v/>
      </c>
      <c r="K905" s="3" t="str">
        <f t="shared" si="162"/>
        <v>Y</v>
      </c>
      <c r="M905" s="5">
        <v>44406</v>
      </c>
      <c r="P905" s="2">
        <f t="shared" si="163"/>
        <v>44004</v>
      </c>
      <c r="Q905" s="3" t="str">
        <f t="shared" si="164"/>
        <v>Monday</v>
      </c>
      <c r="R905" s="3" t="str">
        <f t="shared" si="158"/>
        <v/>
      </c>
      <c r="S905" s="3" t="str">
        <f t="shared" si="159"/>
        <v>Y</v>
      </c>
      <c r="U905" s="5">
        <v>44403</v>
      </c>
    </row>
    <row r="906" spans="7:21" x14ac:dyDescent="0.2">
      <c r="G906" s="2">
        <f t="shared" si="160"/>
        <v>44005</v>
      </c>
      <c r="H906" s="3" t="str">
        <f t="shared" si="161"/>
        <v>Tuesday</v>
      </c>
      <c r="I906" s="3" t="str">
        <f t="shared" si="156"/>
        <v/>
      </c>
      <c r="J906" s="3" t="str">
        <f t="shared" si="157"/>
        <v/>
      </c>
      <c r="K906" s="3" t="str">
        <f t="shared" si="162"/>
        <v>Y</v>
      </c>
      <c r="M906" s="5">
        <v>44407</v>
      </c>
      <c r="P906" s="2">
        <f t="shared" si="163"/>
        <v>44005</v>
      </c>
      <c r="Q906" s="3" t="str">
        <f t="shared" si="164"/>
        <v>Tuesday</v>
      </c>
      <c r="R906" s="3" t="str">
        <f t="shared" si="158"/>
        <v/>
      </c>
      <c r="S906" s="3" t="str">
        <f t="shared" si="159"/>
        <v>Y</v>
      </c>
      <c r="U906" s="5">
        <v>44404</v>
      </c>
    </row>
    <row r="907" spans="7:21" x14ac:dyDescent="0.2">
      <c r="G907" s="2">
        <f t="shared" si="160"/>
        <v>44006</v>
      </c>
      <c r="H907" s="3" t="str">
        <f t="shared" si="161"/>
        <v>Wednesday</v>
      </c>
      <c r="I907" s="3" t="str">
        <f t="shared" si="156"/>
        <v/>
      </c>
      <c r="J907" s="3" t="str">
        <f t="shared" si="157"/>
        <v/>
      </c>
      <c r="K907" s="3" t="str">
        <f t="shared" si="162"/>
        <v>Y</v>
      </c>
      <c r="M907" s="5">
        <v>44410</v>
      </c>
      <c r="P907" s="2">
        <f t="shared" si="163"/>
        <v>44006</v>
      </c>
      <c r="Q907" s="3" t="str">
        <f t="shared" si="164"/>
        <v>Wednesday</v>
      </c>
      <c r="R907" s="3" t="str">
        <f t="shared" si="158"/>
        <v/>
      </c>
      <c r="S907" s="3" t="str">
        <f t="shared" si="159"/>
        <v>Y</v>
      </c>
      <c r="U907" s="5">
        <v>44405</v>
      </c>
    </row>
    <row r="908" spans="7:21" x14ac:dyDescent="0.2">
      <c r="G908" s="2">
        <f t="shared" si="160"/>
        <v>44007</v>
      </c>
      <c r="H908" s="3" t="str">
        <f t="shared" si="161"/>
        <v>Thursday</v>
      </c>
      <c r="I908" s="3" t="str">
        <f t="shared" si="156"/>
        <v/>
      </c>
      <c r="J908" s="3" t="str">
        <f t="shared" si="157"/>
        <v/>
      </c>
      <c r="K908" s="3" t="str">
        <f t="shared" si="162"/>
        <v>Y</v>
      </c>
      <c r="M908" s="5">
        <v>44411</v>
      </c>
      <c r="P908" s="2">
        <f t="shared" si="163"/>
        <v>44007</v>
      </c>
      <c r="Q908" s="3" t="str">
        <f t="shared" si="164"/>
        <v>Thursday</v>
      </c>
      <c r="R908" s="3" t="str">
        <f t="shared" si="158"/>
        <v/>
      </c>
      <c r="S908" s="3" t="str">
        <f t="shared" si="159"/>
        <v>Y</v>
      </c>
      <c r="U908" s="5">
        <v>44406</v>
      </c>
    </row>
    <row r="909" spans="7:21" x14ac:dyDescent="0.2">
      <c r="G909" s="2">
        <f t="shared" si="160"/>
        <v>44008</v>
      </c>
      <c r="H909" s="3" t="str">
        <f t="shared" si="161"/>
        <v>Friday</v>
      </c>
      <c r="I909" s="3" t="str">
        <f t="shared" si="156"/>
        <v/>
      </c>
      <c r="J909" s="3" t="str">
        <f t="shared" si="157"/>
        <v/>
      </c>
      <c r="K909" s="3" t="str">
        <f t="shared" si="162"/>
        <v>Y</v>
      </c>
      <c r="M909" s="5">
        <v>44412</v>
      </c>
      <c r="P909" s="2">
        <f t="shared" si="163"/>
        <v>44008</v>
      </c>
      <c r="Q909" s="3" t="str">
        <f t="shared" si="164"/>
        <v>Friday</v>
      </c>
      <c r="R909" s="3" t="str">
        <f t="shared" si="158"/>
        <v/>
      </c>
      <c r="S909" s="3" t="str">
        <f t="shared" si="159"/>
        <v>Y</v>
      </c>
      <c r="U909" s="5">
        <v>44407</v>
      </c>
    </row>
    <row r="910" spans="7:21" x14ac:dyDescent="0.2">
      <c r="G910" s="2">
        <f t="shared" si="160"/>
        <v>44009</v>
      </c>
      <c r="H910" s="3" t="str">
        <f t="shared" si="161"/>
        <v>Saturday</v>
      </c>
      <c r="I910" s="3" t="str">
        <f t="shared" si="156"/>
        <v/>
      </c>
      <c r="J910" s="3" t="str">
        <f t="shared" si="157"/>
        <v/>
      </c>
      <c r="K910" s="3" t="str">
        <f t="shared" si="162"/>
        <v>N</v>
      </c>
      <c r="M910" s="5">
        <v>44413</v>
      </c>
      <c r="P910" s="2">
        <f t="shared" si="163"/>
        <v>44009</v>
      </c>
      <c r="Q910" s="3" t="str">
        <f t="shared" si="164"/>
        <v>Saturday</v>
      </c>
      <c r="R910" s="3" t="str">
        <f t="shared" si="158"/>
        <v/>
      </c>
      <c r="S910" s="3" t="str">
        <f t="shared" si="159"/>
        <v>N</v>
      </c>
      <c r="U910" s="5">
        <v>44410</v>
      </c>
    </row>
    <row r="911" spans="7:21" x14ac:dyDescent="0.2">
      <c r="G911" s="2">
        <f t="shared" si="160"/>
        <v>44010</v>
      </c>
      <c r="H911" s="3" t="str">
        <f t="shared" si="161"/>
        <v>Sunday</v>
      </c>
      <c r="I911" s="3" t="str">
        <f t="shared" si="156"/>
        <v/>
      </c>
      <c r="J911" s="3" t="str">
        <f t="shared" si="157"/>
        <v/>
      </c>
      <c r="K911" s="3" t="str">
        <f t="shared" si="162"/>
        <v>N</v>
      </c>
      <c r="M911" s="5">
        <v>44414</v>
      </c>
      <c r="P911" s="2">
        <f t="shared" si="163"/>
        <v>44010</v>
      </c>
      <c r="Q911" s="3" t="str">
        <f t="shared" si="164"/>
        <v>Sunday</v>
      </c>
      <c r="R911" s="3" t="str">
        <f t="shared" si="158"/>
        <v/>
      </c>
      <c r="S911" s="3" t="str">
        <f t="shared" si="159"/>
        <v>N</v>
      </c>
      <c r="U911" s="5">
        <v>44411</v>
      </c>
    </row>
    <row r="912" spans="7:21" x14ac:dyDescent="0.2">
      <c r="G912" s="2">
        <f t="shared" si="160"/>
        <v>44011</v>
      </c>
      <c r="H912" s="3" t="str">
        <f t="shared" si="161"/>
        <v>Monday</v>
      </c>
      <c r="I912" s="3" t="str">
        <f t="shared" si="156"/>
        <v/>
      </c>
      <c r="J912" s="3" t="str">
        <f t="shared" si="157"/>
        <v/>
      </c>
      <c r="K912" s="3" t="str">
        <f t="shared" si="162"/>
        <v>Y</v>
      </c>
      <c r="M912" s="5">
        <v>44417</v>
      </c>
      <c r="P912" s="2">
        <f t="shared" si="163"/>
        <v>44011</v>
      </c>
      <c r="Q912" s="3" t="str">
        <f t="shared" si="164"/>
        <v>Monday</v>
      </c>
      <c r="R912" s="3" t="str">
        <f t="shared" si="158"/>
        <v/>
      </c>
      <c r="S912" s="3" t="str">
        <f t="shared" si="159"/>
        <v>Y</v>
      </c>
      <c r="U912" s="5">
        <v>44412</v>
      </c>
    </row>
    <row r="913" spans="7:21" x14ac:dyDescent="0.2">
      <c r="G913" s="2">
        <f t="shared" si="160"/>
        <v>44012</v>
      </c>
      <c r="H913" s="3" t="str">
        <f t="shared" si="161"/>
        <v>Tuesday</v>
      </c>
      <c r="I913" s="3" t="str">
        <f t="shared" si="156"/>
        <v/>
      </c>
      <c r="J913" s="3" t="str">
        <f t="shared" si="157"/>
        <v/>
      </c>
      <c r="K913" s="3" t="str">
        <f t="shared" si="162"/>
        <v>Y</v>
      </c>
      <c r="M913" s="5">
        <v>44418</v>
      </c>
      <c r="P913" s="2">
        <f t="shared" si="163"/>
        <v>44012</v>
      </c>
      <c r="Q913" s="3" t="str">
        <f t="shared" si="164"/>
        <v>Tuesday</v>
      </c>
      <c r="R913" s="3" t="str">
        <f t="shared" si="158"/>
        <v/>
      </c>
      <c r="S913" s="3" t="str">
        <f t="shared" si="159"/>
        <v>Y</v>
      </c>
      <c r="U913" s="5">
        <v>44413</v>
      </c>
    </row>
    <row r="914" spans="7:21" x14ac:dyDescent="0.2">
      <c r="G914" s="2">
        <f t="shared" si="160"/>
        <v>44013</v>
      </c>
      <c r="H914" s="3" t="str">
        <f t="shared" si="161"/>
        <v>Wednesday</v>
      </c>
      <c r="I914" s="3" t="str">
        <f t="shared" si="156"/>
        <v/>
      </c>
      <c r="J914" s="3" t="str">
        <f t="shared" si="157"/>
        <v/>
      </c>
      <c r="K914" s="3" t="str">
        <f t="shared" si="162"/>
        <v>Y</v>
      </c>
      <c r="M914" s="5">
        <v>44419</v>
      </c>
      <c r="P914" s="2">
        <f t="shared" si="163"/>
        <v>44013</v>
      </c>
      <c r="Q914" s="3" t="str">
        <f t="shared" si="164"/>
        <v>Wednesday</v>
      </c>
      <c r="R914" s="3" t="str">
        <f t="shared" si="158"/>
        <v/>
      </c>
      <c r="S914" s="3" t="str">
        <f t="shared" si="159"/>
        <v>Y</v>
      </c>
      <c r="U914" s="5">
        <v>44414</v>
      </c>
    </row>
    <row r="915" spans="7:21" x14ac:dyDescent="0.2">
      <c r="G915" s="2">
        <f t="shared" si="160"/>
        <v>44014</v>
      </c>
      <c r="H915" s="3" t="str">
        <f t="shared" si="161"/>
        <v>Thursday</v>
      </c>
      <c r="I915" s="3" t="str">
        <f t="shared" si="156"/>
        <v/>
      </c>
      <c r="J915" s="3" t="str">
        <f t="shared" si="157"/>
        <v/>
      </c>
      <c r="K915" s="3" t="str">
        <f t="shared" si="162"/>
        <v>Y</v>
      </c>
      <c r="M915" s="5">
        <v>44420</v>
      </c>
      <c r="P915" s="2">
        <f t="shared" si="163"/>
        <v>44014</v>
      </c>
      <c r="Q915" s="3" t="str">
        <f t="shared" si="164"/>
        <v>Thursday</v>
      </c>
      <c r="R915" s="3" t="str">
        <f t="shared" si="158"/>
        <v/>
      </c>
      <c r="S915" s="3" t="str">
        <f t="shared" si="159"/>
        <v>Y</v>
      </c>
      <c r="U915" s="5">
        <v>44417</v>
      </c>
    </row>
    <row r="916" spans="7:21" x14ac:dyDescent="0.2">
      <c r="G916" s="2">
        <f t="shared" si="160"/>
        <v>44015</v>
      </c>
      <c r="H916" s="3" t="str">
        <f t="shared" si="161"/>
        <v>Friday</v>
      </c>
      <c r="I916" s="3" t="str">
        <f t="shared" si="156"/>
        <v/>
      </c>
      <c r="J916" s="3" t="str">
        <f t="shared" si="157"/>
        <v/>
      </c>
      <c r="K916" s="3" t="str">
        <f t="shared" si="162"/>
        <v>Y</v>
      </c>
      <c r="M916" s="5">
        <v>44421</v>
      </c>
      <c r="P916" s="2">
        <f t="shared" si="163"/>
        <v>44015</v>
      </c>
      <c r="Q916" s="3" t="str">
        <f t="shared" si="164"/>
        <v>Friday</v>
      </c>
      <c r="R916" s="3" t="str">
        <f t="shared" si="158"/>
        <v/>
      </c>
      <c r="S916" s="3" t="str">
        <f t="shared" si="159"/>
        <v>Y</v>
      </c>
      <c r="U916" s="5">
        <v>44418</v>
      </c>
    </row>
    <row r="917" spans="7:21" x14ac:dyDescent="0.2">
      <c r="G917" s="2">
        <f t="shared" si="160"/>
        <v>44016</v>
      </c>
      <c r="H917" s="3" t="str">
        <f t="shared" si="161"/>
        <v>Saturday</v>
      </c>
      <c r="I917" s="3" t="str">
        <f t="shared" si="156"/>
        <v/>
      </c>
      <c r="J917" s="3" t="str">
        <f t="shared" si="157"/>
        <v/>
      </c>
      <c r="K917" s="3" t="str">
        <f t="shared" si="162"/>
        <v>N</v>
      </c>
      <c r="M917" s="5">
        <v>44424</v>
      </c>
      <c r="P917" s="2">
        <f t="shared" si="163"/>
        <v>44016</v>
      </c>
      <c r="Q917" s="3" t="str">
        <f t="shared" si="164"/>
        <v>Saturday</v>
      </c>
      <c r="R917" s="3" t="str">
        <f t="shared" si="158"/>
        <v/>
      </c>
      <c r="S917" s="3" t="str">
        <f t="shared" si="159"/>
        <v>N</v>
      </c>
      <c r="U917" s="5">
        <v>44419</v>
      </c>
    </row>
    <row r="918" spans="7:21" x14ac:dyDescent="0.2">
      <c r="G918" s="2">
        <f t="shared" si="160"/>
        <v>44017</v>
      </c>
      <c r="H918" s="3" t="str">
        <f t="shared" si="161"/>
        <v>Sunday</v>
      </c>
      <c r="I918" s="3" t="str">
        <f t="shared" si="156"/>
        <v/>
      </c>
      <c r="J918" s="3" t="str">
        <f t="shared" si="157"/>
        <v/>
      </c>
      <c r="K918" s="3" t="str">
        <f t="shared" si="162"/>
        <v>N</v>
      </c>
      <c r="M918" s="5">
        <v>44425</v>
      </c>
      <c r="P918" s="2">
        <f t="shared" si="163"/>
        <v>44017</v>
      </c>
      <c r="Q918" s="3" t="str">
        <f t="shared" si="164"/>
        <v>Sunday</v>
      </c>
      <c r="R918" s="3" t="str">
        <f t="shared" si="158"/>
        <v/>
      </c>
      <c r="S918" s="3" t="str">
        <f t="shared" si="159"/>
        <v>N</v>
      </c>
      <c r="U918" s="5">
        <v>44420</v>
      </c>
    </row>
    <row r="919" spans="7:21" x14ac:dyDescent="0.2">
      <c r="G919" s="2">
        <f t="shared" si="160"/>
        <v>44018</v>
      </c>
      <c r="H919" s="3" t="str">
        <f t="shared" si="161"/>
        <v>Monday</v>
      </c>
      <c r="I919" s="3" t="str">
        <f t="shared" si="156"/>
        <v/>
      </c>
      <c r="J919" s="3" t="str">
        <f t="shared" si="157"/>
        <v/>
      </c>
      <c r="K919" s="3" t="str">
        <f t="shared" si="162"/>
        <v>Y</v>
      </c>
      <c r="M919" s="5">
        <v>44426</v>
      </c>
      <c r="P919" s="2">
        <f t="shared" si="163"/>
        <v>44018</v>
      </c>
      <c r="Q919" s="3" t="str">
        <f t="shared" si="164"/>
        <v>Monday</v>
      </c>
      <c r="R919" s="3" t="str">
        <f t="shared" si="158"/>
        <v/>
      </c>
      <c r="S919" s="3" t="str">
        <f t="shared" si="159"/>
        <v>Y</v>
      </c>
      <c r="U919" s="5">
        <v>44421</v>
      </c>
    </row>
    <row r="920" spans="7:21" x14ac:dyDescent="0.2">
      <c r="G920" s="2">
        <f t="shared" si="160"/>
        <v>44019</v>
      </c>
      <c r="H920" s="3" t="str">
        <f t="shared" si="161"/>
        <v>Tuesday</v>
      </c>
      <c r="I920" s="3" t="str">
        <f t="shared" si="156"/>
        <v/>
      </c>
      <c r="J920" s="3" t="str">
        <f t="shared" si="157"/>
        <v/>
      </c>
      <c r="K920" s="3" t="str">
        <f t="shared" si="162"/>
        <v>Y</v>
      </c>
      <c r="M920" s="5">
        <v>44427</v>
      </c>
      <c r="P920" s="2">
        <f t="shared" si="163"/>
        <v>44019</v>
      </c>
      <c r="Q920" s="3" t="str">
        <f t="shared" si="164"/>
        <v>Tuesday</v>
      </c>
      <c r="R920" s="3" t="str">
        <f t="shared" si="158"/>
        <v/>
      </c>
      <c r="S920" s="3" t="str">
        <f t="shared" si="159"/>
        <v>Y</v>
      </c>
      <c r="U920" s="5">
        <v>44424</v>
      </c>
    </row>
    <row r="921" spans="7:21" x14ac:dyDescent="0.2">
      <c r="G921" s="2">
        <f t="shared" si="160"/>
        <v>44020</v>
      </c>
      <c r="H921" s="3" t="str">
        <f t="shared" si="161"/>
        <v>Wednesday</v>
      </c>
      <c r="I921" s="3" t="str">
        <f t="shared" si="156"/>
        <v/>
      </c>
      <c r="J921" s="3" t="str">
        <f t="shared" si="157"/>
        <v/>
      </c>
      <c r="K921" s="3" t="str">
        <f t="shared" si="162"/>
        <v>Y</v>
      </c>
      <c r="M921" s="5">
        <v>44428</v>
      </c>
      <c r="P921" s="2">
        <f t="shared" si="163"/>
        <v>44020</v>
      </c>
      <c r="Q921" s="3" t="str">
        <f t="shared" si="164"/>
        <v>Wednesday</v>
      </c>
      <c r="R921" s="3" t="str">
        <f t="shared" si="158"/>
        <v/>
      </c>
      <c r="S921" s="3" t="str">
        <f t="shared" si="159"/>
        <v>Y</v>
      </c>
      <c r="U921" s="5">
        <v>44425</v>
      </c>
    </row>
    <row r="922" spans="7:21" x14ac:dyDescent="0.2">
      <c r="G922" s="2">
        <f t="shared" si="160"/>
        <v>44021</v>
      </c>
      <c r="H922" s="3" t="str">
        <f t="shared" si="161"/>
        <v>Thursday</v>
      </c>
      <c r="I922" s="3" t="str">
        <f t="shared" si="156"/>
        <v/>
      </c>
      <c r="J922" s="3" t="str">
        <f t="shared" si="157"/>
        <v/>
      </c>
      <c r="K922" s="3" t="str">
        <f t="shared" si="162"/>
        <v>Y</v>
      </c>
      <c r="M922" s="5">
        <v>44431</v>
      </c>
      <c r="P922" s="2">
        <f t="shared" si="163"/>
        <v>44021</v>
      </c>
      <c r="Q922" s="3" t="str">
        <f t="shared" si="164"/>
        <v>Thursday</v>
      </c>
      <c r="R922" s="3" t="str">
        <f t="shared" si="158"/>
        <v/>
      </c>
      <c r="S922" s="3" t="str">
        <f t="shared" si="159"/>
        <v>Y</v>
      </c>
      <c r="U922" s="5">
        <v>44426</v>
      </c>
    </row>
    <row r="923" spans="7:21" x14ac:dyDescent="0.2">
      <c r="G923" s="2">
        <f t="shared" si="160"/>
        <v>44022</v>
      </c>
      <c r="H923" s="3" t="str">
        <f t="shared" si="161"/>
        <v>Friday</v>
      </c>
      <c r="I923" s="3" t="str">
        <f t="shared" si="156"/>
        <v/>
      </c>
      <c r="J923" s="3" t="str">
        <f t="shared" si="157"/>
        <v/>
      </c>
      <c r="K923" s="3" t="str">
        <f t="shared" si="162"/>
        <v>Y</v>
      </c>
      <c r="M923" s="5">
        <v>44432</v>
      </c>
      <c r="P923" s="2">
        <f t="shared" si="163"/>
        <v>44022</v>
      </c>
      <c r="Q923" s="3" t="str">
        <f t="shared" si="164"/>
        <v>Friday</v>
      </c>
      <c r="R923" s="3" t="str">
        <f t="shared" si="158"/>
        <v/>
      </c>
      <c r="S923" s="3" t="str">
        <f t="shared" si="159"/>
        <v>Y</v>
      </c>
      <c r="U923" s="5">
        <v>44427</v>
      </c>
    </row>
    <row r="924" spans="7:21" x14ac:dyDescent="0.2">
      <c r="G924" s="2">
        <f t="shared" si="160"/>
        <v>44023</v>
      </c>
      <c r="H924" s="3" t="str">
        <f t="shared" si="161"/>
        <v>Saturday</v>
      </c>
      <c r="I924" s="3" t="str">
        <f t="shared" si="156"/>
        <v/>
      </c>
      <c r="J924" s="3" t="str">
        <f t="shared" si="157"/>
        <v/>
      </c>
      <c r="K924" s="3" t="str">
        <f t="shared" si="162"/>
        <v>N</v>
      </c>
      <c r="M924" s="5">
        <v>44433</v>
      </c>
      <c r="P924" s="2">
        <f t="shared" si="163"/>
        <v>44023</v>
      </c>
      <c r="Q924" s="3" t="str">
        <f t="shared" si="164"/>
        <v>Saturday</v>
      </c>
      <c r="R924" s="3" t="str">
        <f t="shared" si="158"/>
        <v/>
      </c>
      <c r="S924" s="3" t="str">
        <f t="shared" si="159"/>
        <v>N</v>
      </c>
      <c r="U924" s="5">
        <v>44428</v>
      </c>
    </row>
    <row r="925" spans="7:21" x14ac:dyDescent="0.2">
      <c r="G925" s="2">
        <f t="shared" si="160"/>
        <v>44024</v>
      </c>
      <c r="H925" s="3" t="str">
        <f t="shared" si="161"/>
        <v>Sunday</v>
      </c>
      <c r="I925" s="3" t="str">
        <f t="shared" si="156"/>
        <v/>
      </c>
      <c r="J925" s="3" t="str">
        <f t="shared" si="157"/>
        <v/>
      </c>
      <c r="K925" s="3" t="str">
        <f t="shared" si="162"/>
        <v>N</v>
      </c>
      <c r="M925" s="5">
        <v>44434</v>
      </c>
      <c r="P925" s="2">
        <f t="shared" si="163"/>
        <v>44024</v>
      </c>
      <c r="Q925" s="3" t="str">
        <f t="shared" si="164"/>
        <v>Sunday</v>
      </c>
      <c r="R925" s="3" t="str">
        <f t="shared" si="158"/>
        <v/>
      </c>
      <c r="S925" s="3" t="str">
        <f t="shared" si="159"/>
        <v>N</v>
      </c>
      <c r="U925" s="5">
        <v>44431</v>
      </c>
    </row>
    <row r="926" spans="7:21" x14ac:dyDescent="0.2">
      <c r="G926" s="2">
        <f t="shared" si="160"/>
        <v>44025</v>
      </c>
      <c r="H926" s="3" t="str">
        <f t="shared" si="161"/>
        <v>Monday</v>
      </c>
      <c r="I926" s="3" t="str">
        <f t="shared" si="156"/>
        <v/>
      </c>
      <c r="J926" s="3" t="str">
        <f t="shared" si="157"/>
        <v/>
      </c>
      <c r="K926" s="3" t="str">
        <f t="shared" si="162"/>
        <v>Y</v>
      </c>
      <c r="M926" s="5">
        <v>44435</v>
      </c>
      <c r="P926" s="2">
        <f t="shared" si="163"/>
        <v>44025</v>
      </c>
      <c r="Q926" s="3" t="str">
        <f t="shared" si="164"/>
        <v>Monday</v>
      </c>
      <c r="R926" s="3" t="str">
        <f t="shared" si="158"/>
        <v/>
      </c>
      <c r="S926" s="3" t="str">
        <f t="shared" si="159"/>
        <v>Y</v>
      </c>
      <c r="U926" s="5">
        <v>44432</v>
      </c>
    </row>
    <row r="927" spans="7:21" x14ac:dyDescent="0.2">
      <c r="G927" s="2">
        <f t="shared" si="160"/>
        <v>44026</v>
      </c>
      <c r="H927" s="3" t="str">
        <f t="shared" si="161"/>
        <v>Tuesday</v>
      </c>
      <c r="I927" s="3" t="str">
        <f t="shared" si="156"/>
        <v/>
      </c>
      <c r="J927" s="3" t="str">
        <f t="shared" si="157"/>
        <v/>
      </c>
      <c r="K927" s="3" t="str">
        <f t="shared" si="162"/>
        <v>Y</v>
      </c>
      <c r="M927" s="5">
        <v>44438</v>
      </c>
      <c r="P927" s="2">
        <f t="shared" si="163"/>
        <v>44026</v>
      </c>
      <c r="Q927" s="3" t="str">
        <f t="shared" si="164"/>
        <v>Tuesday</v>
      </c>
      <c r="R927" s="3" t="str">
        <f t="shared" si="158"/>
        <v/>
      </c>
      <c r="S927" s="3" t="str">
        <f t="shared" si="159"/>
        <v>Y</v>
      </c>
      <c r="U927" s="5">
        <v>44433</v>
      </c>
    </row>
    <row r="928" spans="7:21" x14ac:dyDescent="0.2">
      <c r="G928" s="2">
        <f t="shared" si="160"/>
        <v>44027</v>
      </c>
      <c r="H928" s="3" t="str">
        <f t="shared" si="161"/>
        <v>Wednesday</v>
      </c>
      <c r="I928" s="3" t="str">
        <f t="shared" si="156"/>
        <v/>
      </c>
      <c r="J928" s="3" t="str">
        <f t="shared" si="157"/>
        <v/>
      </c>
      <c r="K928" s="3" t="str">
        <f t="shared" si="162"/>
        <v>Y</v>
      </c>
      <c r="M928" s="5">
        <v>44439</v>
      </c>
      <c r="P928" s="2">
        <f t="shared" si="163"/>
        <v>44027</v>
      </c>
      <c r="Q928" s="3" t="str">
        <f t="shared" si="164"/>
        <v>Wednesday</v>
      </c>
      <c r="R928" s="3" t="str">
        <f t="shared" si="158"/>
        <v/>
      </c>
      <c r="S928" s="3" t="str">
        <f t="shared" si="159"/>
        <v>Y</v>
      </c>
      <c r="U928" s="5">
        <v>44434</v>
      </c>
    </row>
    <row r="929" spans="7:21" x14ac:dyDescent="0.2">
      <c r="G929" s="2">
        <f t="shared" si="160"/>
        <v>44028</v>
      </c>
      <c r="H929" s="3" t="str">
        <f t="shared" si="161"/>
        <v>Thursday</v>
      </c>
      <c r="I929" s="3" t="str">
        <f t="shared" si="156"/>
        <v/>
      </c>
      <c r="J929" s="3" t="str">
        <f t="shared" si="157"/>
        <v/>
      </c>
      <c r="K929" s="3" t="str">
        <f t="shared" si="162"/>
        <v>Y</v>
      </c>
      <c r="M929" s="5">
        <v>44440</v>
      </c>
      <c r="P929" s="2">
        <f t="shared" si="163"/>
        <v>44028</v>
      </c>
      <c r="Q929" s="3" t="str">
        <f t="shared" si="164"/>
        <v>Thursday</v>
      </c>
      <c r="R929" s="3" t="str">
        <f t="shared" si="158"/>
        <v/>
      </c>
      <c r="S929" s="3" t="str">
        <f t="shared" si="159"/>
        <v>Y</v>
      </c>
      <c r="U929" s="5">
        <v>44435</v>
      </c>
    </row>
    <row r="930" spans="7:21" x14ac:dyDescent="0.2">
      <c r="G930" s="2">
        <f t="shared" si="160"/>
        <v>44029</v>
      </c>
      <c r="H930" s="3" t="str">
        <f t="shared" si="161"/>
        <v>Friday</v>
      </c>
      <c r="I930" s="3" t="str">
        <f t="shared" si="156"/>
        <v/>
      </c>
      <c r="J930" s="3" t="str">
        <f t="shared" si="157"/>
        <v/>
      </c>
      <c r="K930" s="3" t="str">
        <f t="shared" si="162"/>
        <v>Y</v>
      </c>
      <c r="M930" s="5">
        <v>44441</v>
      </c>
      <c r="P930" s="2">
        <f t="shared" si="163"/>
        <v>44029</v>
      </c>
      <c r="Q930" s="3" t="str">
        <f t="shared" si="164"/>
        <v>Friday</v>
      </c>
      <c r="R930" s="3" t="str">
        <f t="shared" si="158"/>
        <v/>
      </c>
      <c r="S930" s="3" t="str">
        <f t="shared" si="159"/>
        <v>Y</v>
      </c>
      <c r="U930" s="5">
        <v>44438</v>
      </c>
    </row>
    <row r="931" spans="7:21" x14ac:dyDescent="0.2">
      <c r="G931" s="2">
        <f t="shared" si="160"/>
        <v>44030</v>
      </c>
      <c r="H931" s="3" t="str">
        <f t="shared" si="161"/>
        <v>Saturday</v>
      </c>
      <c r="I931" s="3" t="str">
        <f t="shared" si="156"/>
        <v/>
      </c>
      <c r="J931" s="3" t="str">
        <f t="shared" si="157"/>
        <v/>
      </c>
      <c r="K931" s="3" t="str">
        <f t="shared" si="162"/>
        <v>N</v>
      </c>
      <c r="M931" s="5">
        <v>44442</v>
      </c>
      <c r="P931" s="2">
        <f t="shared" si="163"/>
        <v>44030</v>
      </c>
      <c r="Q931" s="3" t="str">
        <f t="shared" si="164"/>
        <v>Saturday</v>
      </c>
      <c r="R931" s="3" t="str">
        <f t="shared" si="158"/>
        <v/>
      </c>
      <c r="S931" s="3" t="str">
        <f t="shared" si="159"/>
        <v>N</v>
      </c>
      <c r="U931" s="5">
        <v>44439</v>
      </c>
    </row>
    <row r="932" spans="7:21" x14ac:dyDescent="0.2">
      <c r="G932" s="2">
        <f t="shared" si="160"/>
        <v>44031</v>
      </c>
      <c r="H932" s="3" t="str">
        <f t="shared" si="161"/>
        <v>Sunday</v>
      </c>
      <c r="I932" s="3" t="str">
        <f t="shared" si="156"/>
        <v/>
      </c>
      <c r="J932" s="3" t="str">
        <f t="shared" si="157"/>
        <v/>
      </c>
      <c r="K932" s="3" t="str">
        <f t="shared" si="162"/>
        <v>N</v>
      </c>
      <c r="M932" s="5">
        <v>44445</v>
      </c>
      <c r="P932" s="2">
        <f t="shared" si="163"/>
        <v>44031</v>
      </c>
      <c r="Q932" s="3" t="str">
        <f t="shared" si="164"/>
        <v>Sunday</v>
      </c>
      <c r="R932" s="3" t="str">
        <f t="shared" si="158"/>
        <v/>
      </c>
      <c r="S932" s="3" t="str">
        <f t="shared" si="159"/>
        <v>N</v>
      </c>
      <c r="U932" s="5">
        <v>44440</v>
      </c>
    </row>
    <row r="933" spans="7:21" x14ac:dyDescent="0.2">
      <c r="G933" s="2">
        <f t="shared" si="160"/>
        <v>44032</v>
      </c>
      <c r="H933" s="3" t="str">
        <f t="shared" si="161"/>
        <v>Monday</v>
      </c>
      <c r="I933" s="3" t="str">
        <f t="shared" si="156"/>
        <v/>
      </c>
      <c r="J933" s="3" t="str">
        <f t="shared" si="157"/>
        <v/>
      </c>
      <c r="K933" s="3" t="str">
        <f t="shared" si="162"/>
        <v>Y</v>
      </c>
      <c r="M933" s="5">
        <v>44446</v>
      </c>
      <c r="P933" s="2">
        <f t="shared" si="163"/>
        <v>44032</v>
      </c>
      <c r="Q933" s="3" t="str">
        <f t="shared" si="164"/>
        <v>Monday</v>
      </c>
      <c r="R933" s="3" t="str">
        <f t="shared" si="158"/>
        <v/>
      </c>
      <c r="S933" s="3" t="str">
        <f t="shared" si="159"/>
        <v>Y</v>
      </c>
      <c r="U933" s="5">
        <v>44441</v>
      </c>
    </row>
    <row r="934" spans="7:21" x14ac:dyDescent="0.2">
      <c r="G934" s="2">
        <f t="shared" si="160"/>
        <v>44033</v>
      </c>
      <c r="H934" s="3" t="str">
        <f t="shared" si="161"/>
        <v>Tuesday</v>
      </c>
      <c r="I934" s="3" t="str">
        <f t="shared" si="156"/>
        <v/>
      </c>
      <c r="J934" s="3" t="str">
        <f t="shared" si="157"/>
        <v/>
      </c>
      <c r="K934" s="3" t="str">
        <f t="shared" si="162"/>
        <v>Y</v>
      </c>
      <c r="M934" s="5">
        <v>44447</v>
      </c>
      <c r="P934" s="2">
        <f t="shared" si="163"/>
        <v>44033</v>
      </c>
      <c r="Q934" s="3" t="str">
        <f t="shared" si="164"/>
        <v>Tuesday</v>
      </c>
      <c r="R934" s="3" t="str">
        <f t="shared" si="158"/>
        <v/>
      </c>
      <c r="S934" s="3" t="str">
        <f t="shared" si="159"/>
        <v>Y</v>
      </c>
      <c r="U934" s="5">
        <v>44442</v>
      </c>
    </row>
    <row r="935" spans="7:21" x14ac:dyDescent="0.2">
      <c r="G935" s="2">
        <f t="shared" si="160"/>
        <v>44034</v>
      </c>
      <c r="H935" s="3" t="str">
        <f t="shared" si="161"/>
        <v>Wednesday</v>
      </c>
      <c r="I935" s="3" t="str">
        <f t="shared" si="156"/>
        <v/>
      </c>
      <c r="J935" s="3" t="str">
        <f t="shared" si="157"/>
        <v/>
      </c>
      <c r="K935" s="3" t="str">
        <f t="shared" si="162"/>
        <v>Y</v>
      </c>
      <c r="M935" s="5">
        <v>44448</v>
      </c>
      <c r="P935" s="2">
        <f t="shared" si="163"/>
        <v>44034</v>
      </c>
      <c r="Q935" s="3" t="str">
        <f t="shared" si="164"/>
        <v>Wednesday</v>
      </c>
      <c r="R935" s="3" t="str">
        <f t="shared" si="158"/>
        <v/>
      </c>
      <c r="S935" s="3" t="str">
        <f t="shared" si="159"/>
        <v>Y</v>
      </c>
      <c r="U935" s="5">
        <v>44445</v>
      </c>
    </row>
    <row r="936" spans="7:21" x14ac:dyDescent="0.2">
      <c r="G936" s="2">
        <f t="shared" si="160"/>
        <v>44035</v>
      </c>
      <c r="H936" s="3" t="str">
        <f t="shared" si="161"/>
        <v>Thursday</v>
      </c>
      <c r="I936" s="3" t="str">
        <f t="shared" si="156"/>
        <v/>
      </c>
      <c r="J936" s="3" t="str">
        <f t="shared" si="157"/>
        <v/>
      </c>
      <c r="K936" s="3" t="str">
        <f t="shared" si="162"/>
        <v>Y</v>
      </c>
      <c r="M936" s="5">
        <v>44449</v>
      </c>
      <c r="P936" s="2">
        <f t="shared" si="163"/>
        <v>44035</v>
      </c>
      <c r="Q936" s="3" t="str">
        <f t="shared" si="164"/>
        <v>Thursday</v>
      </c>
      <c r="R936" s="3" t="str">
        <f t="shared" si="158"/>
        <v/>
      </c>
      <c r="S936" s="3" t="str">
        <f t="shared" si="159"/>
        <v>Y</v>
      </c>
      <c r="U936" s="5">
        <v>44446</v>
      </c>
    </row>
    <row r="937" spans="7:21" x14ac:dyDescent="0.2">
      <c r="G937" s="2">
        <f t="shared" si="160"/>
        <v>44036</v>
      </c>
      <c r="H937" s="3" t="str">
        <f t="shared" si="161"/>
        <v>Friday</v>
      </c>
      <c r="I937" s="3" t="str">
        <f t="shared" si="156"/>
        <v/>
      </c>
      <c r="J937" s="3" t="str">
        <f t="shared" si="157"/>
        <v/>
      </c>
      <c r="K937" s="3" t="str">
        <f t="shared" si="162"/>
        <v>Y</v>
      </c>
      <c r="M937" s="5">
        <v>44452</v>
      </c>
      <c r="P937" s="2">
        <f t="shared" si="163"/>
        <v>44036</v>
      </c>
      <c r="Q937" s="3" t="str">
        <f t="shared" si="164"/>
        <v>Friday</v>
      </c>
      <c r="R937" s="3" t="str">
        <f t="shared" si="158"/>
        <v/>
      </c>
      <c r="S937" s="3" t="str">
        <f t="shared" si="159"/>
        <v>Y</v>
      </c>
      <c r="U937" s="5">
        <v>44447</v>
      </c>
    </row>
    <row r="938" spans="7:21" x14ac:dyDescent="0.2">
      <c r="G938" s="2">
        <f t="shared" si="160"/>
        <v>44037</v>
      </c>
      <c r="H938" s="3" t="str">
        <f t="shared" si="161"/>
        <v>Saturday</v>
      </c>
      <c r="I938" s="3" t="str">
        <f t="shared" si="156"/>
        <v/>
      </c>
      <c r="J938" s="3" t="str">
        <f t="shared" si="157"/>
        <v/>
      </c>
      <c r="K938" s="3" t="str">
        <f t="shared" si="162"/>
        <v>N</v>
      </c>
      <c r="M938" s="5">
        <v>44453</v>
      </c>
      <c r="P938" s="2">
        <f t="shared" si="163"/>
        <v>44037</v>
      </c>
      <c r="Q938" s="3" t="str">
        <f t="shared" si="164"/>
        <v>Saturday</v>
      </c>
      <c r="R938" s="3" t="str">
        <f t="shared" si="158"/>
        <v/>
      </c>
      <c r="S938" s="3" t="str">
        <f t="shared" si="159"/>
        <v>N</v>
      </c>
      <c r="U938" s="5">
        <v>44448</v>
      </c>
    </row>
    <row r="939" spans="7:21" x14ac:dyDescent="0.2">
      <c r="G939" s="2">
        <f t="shared" si="160"/>
        <v>44038</v>
      </c>
      <c r="H939" s="3" t="str">
        <f t="shared" si="161"/>
        <v>Sunday</v>
      </c>
      <c r="I939" s="3" t="str">
        <f t="shared" si="156"/>
        <v/>
      </c>
      <c r="J939" s="3" t="str">
        <f t="shared" si="157"/>
        <v/>
      </c>
      <c r="K939" s="3" t="str">
        <f t="shared" si="162"/>
        <v>N</v>
      </c>
      <c r="M939" s="5">
        <v>44454</v>
      </c>
      <c r="P939" s="2">
        <f t="shared" si="163"/>
        <v>44038</v>
      </c>
      <c r="Q939" s="3" t="str">
        <f t="shared" si="164"/>
        <v>Sunday</v>
      </c>
      <c r="R939" s="3" t="str">
        <f t="shared" si="158"/>
        <v/>
      </c>
      <c r="S939" s="3" t="str">
        <f t="shared" si="159"/>
        <v>N</v>
      </c>
      <c r="U939" s="5">
        <v>44449</v>
      </c>
    </row>
    <row r="940" spans="7:21" x14ac:dyDescent="0.2">
      <c r="G940" s="2">
        <f t="shared" si="160"/>
        <v>44039</v>
      </c>
      <c r="H940" s="3" t="str">
        <f t="shared" si="161"/>
        <v>Monday</v>
      </c>
      <c r="I940" s="3" t="str">
        <f t="shared" si="156"/>
        <v/>
      </c>
      <c r="J940" s="3" t="str">
        <f t="shared" si="157"/>
        <v/>
      </c>
      <c r="K940" s="3" t="str">
        <f t="shared" si="162"/>
        <v>Y</v>
      </c>
      <c r="M940" s="5">
        <v>44455</v>
      </c>
      <c r="P940" s="2">
        <f t="shared" si="163"/>
        <v>44039</v>
      </c>
      <c r="Q940" s="3" t="str">
        <f t="shared" si="164"/>
        <v>Monday</v>
      </c>
      <c r="R940" s="3" t="str">
        <f t="shared" si="158"/>
        <v/>
      </c>
      <c r="S940" s="3" t="str">
        <f t="shared" si="159"/>
        <v>Y</v>
      </c>
      <c r="U940" s="5">
        <v>44452</v>
      </c>
    </row>
    <row r="941" spans="7:21" x14ac:dyDescent="0.2">
      <c r="G941" s="2">
        <f t="shared" si="160"/>
        <v>44040</v>
      </c>
      <c r="H941" s="3" t="str">
        <f t="shared" si="161"/>
        <v>Tuesday</v>
      </c>
      <c r="I941" s="3" t="str">
        <f t="shared" si="156"/>
        <v/>
      </c>
      <c r="J941" s="3" t="str">
        <f t="shared" si="157"/>
        <v/>
      </c>
      <c r="K941" s="3" t="str">
        <f t="shared" si="162"/>
        <v>Y</v>
      </c>
      <c r="M941" s="5">
        <v>44456</v>
      </c>
      <c r="P941" s="2">
        <f t="shared" si="163"/>
        <v>44040</v>
      </c>
      <c r="Q941" s="3" t="str">
        <f t="shared" si="164"/>
        <v>Tuesday</v>
      </c>
      <c r="R941" s="3" t="str">
        <f t="shared" si="158"/>
        <v/>
      </c>
      <c r="S941" s="3" t="str">
        <f t="shared" si="159"/>
        <v>Y</v>
      </c>
      <c r="U941" s="5">
        <v>44453</v>
      </c>
    </row>
    <row r="942" spans="7:21" x14ac:dyDescent="0.2">
      <c r="G942" s="2">
        <f t="shared" si="160"/>
        <v>44041</v>
      </c>
      <c r="H942" s="3" t="str">
        <f t="shared" si="161"/>
        <v>Wednesday</v>
      </c>
      <c r="I942" s="3" t="str">
        <f t="shared" si="156"/>
        <v/>
      </c>
      <c r="J942" s="3" t="str">
        <f t="shared" si="157"/>
        <v/>
      </c>
      <c r="K942" s="3" t="str">
        <f t="shared" si="162"/>
        <v>Y</v>
      </c>
      <c r="M942" s="5">
        <v>44459</v>
      </c>
      <c r="P942" s="2">
        <f t="shared" si="163"/>
        <v>44041</v>
      </c>
      <c r="Q942" s="3" t="str">
        <f t="shared" si="164"/>
        <v>Wednesday</v>
      </c>
      <c r="R942" s="3" t="str">
        <f t="shared" si="158"/>
        <v/>
      </c>
      <c r="S942" s="3" t="str">
        <f t="shared" si="159"/>
        <v>Y</v>
      </c>
      <c r="U942" s="5">
        <v>44454</v>
      </c>
    </row>
    <row r="943" spans="7:21" x14ac:dyDescent="0.2">
      <c r="G943" s="2">
        <f t="shared" si="160"/>
        <v>44042</v>
      </c>
      <c r="H943" s="3" t="str">
        <f t="shared" si="161"/>
        <v>Thursday</v>
      </c>
      <c r="I943" s="3" t="str">
        <f t="shared" si="156"/>
        <v/>
      </c>
      <c r="J943" s="3" t="str">
        <f t="shared" si="157"/>
        <v/>
      </c>
      <c r="K943" s="3" t="str">
        <f t="shared" si="162"/>
        <v>Y</v>
      </c>
      <c r="M943" s="5">
        <v>44460</v>
      </c>
      <c r="P943" s="2">
        <f t="shared" si="163"/>
        <v>44042</v>
      </c>
      <c r="Q943" s="3" t="str">
        <f t="shared" si="164"/>
        <v>Thursday</v>
      </c>
      <c r="R943" s="3" t="str">
        <f t="shared" si="158"/>
        <v/>
      </c>
      <c r="S943" s="3" t="str">
        <f t="shared" si="159"/>
        <v>Y</v>
      </c>
      <c r="U943" s="5">
        <v>44455</v>
      </c>
    </row>
    <row r="944" spans="7:21" x14ac:dyDescent="0.2">
      <c r="G944" s="2">
        <f t="shared" si="160"/>
        <v>44043</v>
      </c>
      <c r="H944" s="3" t="str">
        <f t="shared" si="161"/>
        <v>Friday</v>
      </c>
      <c r="I944" s="3" t="str">
        <f t="shared" si="156"/>
        <v/>
      </c>
      <c r="J944" s="3" t="str">
        <f t="shared" si="157"/>
        <v/>
      </c>
      <c r="K944" s="3" t="str">
        <f t="shared" si="162"/>
        <v>Y</v>
      </c>
      <c r="M944" s="5">
        <v>44461</v>
      </c>
      <c r="P944" s="2">
        <f t="shared" si="163"/>
        <v>44043</v>
      </c>
      <c r="Q944" s="3" t="str">
        <f t="shared" si="164"/>
        <v>Friday</v>
      </c>
      <c r="R944" s="3" t="str">
        <f t="shared" si="158"/>
        <v/>
      </c>
      <c r="S944" s="3" t="str">
        <f t="shared" si="159"/>
        <v>Y</v>
      </c>
      <c r="U944" s="5">
        <v>44456</v>
      </c>
    </row>
    <row r="945" spans="7:21" x14ac:dyDescent="0.2">
      <c r="G945" s="2">
        <f t="shared" si="160"/>
        <v>44044</v>
      </c>
      <c r="H945" s="3" t="str">
        <f t="shared" si="161"/>
        <v>Saturday</v>
      </c>
      <c r="I945" s="3" t="str">
        <f t="shared" si="156"/>
        <v/>
      </c>
      <c r="J945" s="3" t="str">
        <f t="shared" si="157"/>
        <v/>
      </c>
      <c r="K945" s="3" t="str">
        <f t="shared" si="162"/>
        <v>N</v>
      </c>
      <c r="M945" s="5">
        <v>44462</v>
      </c>
      <c r="P945" s="2">
        <f t="shared" si="163"/>
        <v>44044</v>
      </c>
      <c r="Q945" s="3" t="str">
        <f t="shared" si="164"/>
        <v>Saturday</v>
      </c>
      <c r="R945" s="3" t="str">
        <f t="shared" si="158"/>
        <v/>
      </c>
      <c r="S945" s="3" t="str">
        <f t="shared" si="159"/>
        <v>N</v>
      </c>
      <c r="U945" s="5">
        <v>44459</v>
      </c>
    </row>
    <row r="946" spans="7:21" x14ac:dyDescent="0.2">
      <c r="G946" s="2">
        <f t="shared" si="160"/>
        <v>44045</v>
      </c>
      <c r="H946" s="3" t="str">
        <f t="shared" si="161"/>
        <v>Sunday</v>
      </c>
      <c r="I946" s="3" t="str">
        <f t="shared" si="156"/>
        <v/>
      </c>
      <c r="J946" s="3" t="str">
        <f t="shared" si="157"/>
        <v/>
      </c>
      <c r="K946" s="3" t="str">
        <f t="shared" si="162"/>
        <v>N</v>
      </c>
      <c r="M946" s="5">
        <v>44463</v>
      </c>
      <c r="P946" s="2">
        <f t="shared" si="163"/>
        <v>44045</v>
      </c>
      <c r="Q946" s="3" t="str">
        <f t="shared" si="164"/>
        <v>Sunday</v>
      </c>
      <c r="R946" s="3" t="str">
        <f t="shared" si="158"/>
        <v/>
      </c>
      <c r="S946" s="3" t="str">
        <f t="shared" si="159"/>
        <v>N</v>
      </c>
      <c r="U946" s="5">
        <v>44460</v>
      </c>
    </row>
    <row r="947" spans="7:21" x14ac:dyDescent="0.2">
      <c r="G947" s="2">
        <f t="shared" si="160"/>
        <v>44046</v>
      </c>
      <c r="H947" s="3" t="str">
        <f t="shared" si="161"/>
        <v>Monday</v>
      </c>
      <c r="I947" s="3" t="str">
        <f t="shared" si="156"/>
        <v/>
      </c>
      <c r="J947" s="3" t="str">
        <f t="shared" si="157"/>
        <v>Bank Holiday</v>
      </c>
      <c r="K947" s="3" t="str">
        <f t="shared" si="162"/>
        <v>N</v>
      </c>
      <c r="M947" s="5">
        <v>44466</v>
      </c>
      <c r="P947" s="2">
        <f t="shared" si="163"/>
        <v>44046</v>
      </c>
      <c r="Q947" s="3" t="str">
        <f t="shared" si="164"/>
        <v>Monday</v>
      </c>
      <c r="R947" s="3" t="str">
        <f t="shared" si="158"/>
        <v>Bank Holiday</v>
      </c>
      <c r="S947" s="3" t="str">
        <f t="shared" si="159"/>
        <v>N</v>
      </c>
      <c r="U947" s="5">
        <v>44461</v>
      </c>
    </row>
    <row r="948" spans="7:21" x14ac:dyDescent="0.2">
      <c r="G948" s="2">
        <f t="shared" si="160"/>
        <v>44047</v>
      </c>
      <c r="H948" s="3" t="str">
        <f t="shared" si="161"/>
        <v>Tuesday</v>
      </c>
      <c r="I948" s="3" t="str">
        <f t="shared" si="156"/>
        <v/>
      </c>
      <c r="J948" s="3" t="str">
        <f t="shared" si="157"/>
        <v/>
      </c>
      <c r="K948" s="3" t="str">
        <f t="shared" si="162"/>
        <v>Y</v>
      </c>
      <c r="M948" s="5">
        <v>44467</v>
      </c>
      <c r="P948" s="2">
        <f t="shared" si="163"/>
        <v>44047</v>
      </c>
      <c r="Q948" s="3" t="str">
        <f t="shared" si="164"/>
        <v>Tuesday</v>
      </c>
      <c r="R948" s="3" t="str">
        <f t="shared" si="158"/>
        <v/>
      </c>
      <c r="S948" s="3" t="str">
        <f t="shared" si="159"/>
        <v>Y</v>
      </c>
      <c r="U948" s="5">
        <v>44462</v>
      </c>
    </row>
    <row r="949" spans="7:21" x14ac:dyDescent="0.2">
      <c r="G949" s="2">
        <f t="shared" si="160"/>
        <v>44048</v>
      </c>
      <c r="H949" s="3" t="str">
        <f t="shared" si="161"/>
        <v>Wednesday</v>
      </c>
      <c r="I949" s="3" t="str">
        <f t="shared" si="156"/>
        <v/>
      </c>
      <c r="J949" s="3" t="str">
        <f t="shared" si="157"/>
        <v/>
      </c>
      <c r="K949" s="3" t="str">
        <f t="shared" si="162"/>
        <v>Y</v>
      </c>
      <c r="M949" s="5">
        <v>44468</v>
      </c>
      <c r="P949" s="2">
        <f t="shared" si="163"/>
        <v>44048</v>
      </c>
      <c r="Q949" s="3" t="str">
        <f t="shared" si="164"/>
        <v>Wednesday</v>
      </c>
      <c r="R949" s="3" t="str">
        <f t="shared" si="158"/>
        <v/>
      </c>
      <c r="S949" s="3" t="str">
        <f t="shared" si="159"/>
        <v>Y</v>
      </c>
      <c r="U949" s="5">
        <v>44463</v>
      </c>
    </row>
    <row r="950" spans="7:21" x14ac:dyDescent="0.2">
      <c r="G950" s="2">
        <f t="shared" si="160"/>
        <v>44049</v>
      </c>
      <c r="H950" s="3" t="str">
        <f t="shared" si="161"/>
        <v>Thursday</v>
      </c>
      <c r="I950" s="3" t="str">
        <f t="shared" si="156"/>
        <v/>
      </c>
      <c r="J950" s="3" t="str">
        <f t="shared" si="157"/>
        <v/>
      </c>
      <c r="K950" s="3" t="str">
        <f t="shared" si="162"/>
        <v>Y</v>
      </c>
      <c r="M950" s="5">
        <v>44469</v>
      </c>
      <c r="P950" s="2">
        <f t="shared" si="163"/>
        <v>44049</v>
      </c>
      <c r="Q950" s="3" t="str">
        <f t="shared" si="164"/>
        <v>Thursday</v>
      </c>
      <c r="R950" s="3" t="str">
        <f t="shared" si="158"/>
        <v/>
      </c>
      <c r="S950" s="3" t="str">
        <f t="shared" si="159"/>
        <v>Y</v>
      </c>
      <c r="U950" s="5">
        <v>44466</v>
      </c>
    </row>
    <row r="951" spans="7:21" x14ac:dyDescent="0.2">
      <c r="G951" s="2">
        <f t="shared" si="160"/>
        <v>44050</v>
      </c>
      <c r="H951" s="3" t="str">
        <f t="shared" si="161"/>
        <v>Friday</v>
      </c>
      <c r="I951" s="3" t="str">
        <f t="shared" si="156"/>
        <v/>
      </c>
      <c r="J951" s="3" t="str">
        <f t="shared" si="157"/>
        <v/>
      </c>
      <c r="K951" s="3" t="str">
        <f t="shared" si="162"/>
        <v>Y</v>
      </c>
      <c r="M951" s="5">
        <v>44470</v>
      </c>
      <c r="P951" s="2">
        <f t="shared" si="163"/>
        <v>44050</v>
      </c>
      <c r="Q951" s="3" t="str">
        <f t="shared" si="164"/>
        <v>Friday</v>
      </c>
      <c r="R951" s="3" t="str">
        <f t="shared" si="158"/>
        <v/>
      </c>
      <c r="S951" s="3" t="str">
        <f t="shared" si="159"/>
        <v>Y</v>
      </c>
      <c r="U951" s="5">
        <v>44467</v>
      </c>
    </row>
    <row r="952" spans="7:21" x14ac:dyDescent="0.2">
      <c r="G952" s="2">
        <f t="shared" si="160"/>
        <v>44051</v>
      </c>
      <c r="H952" s="3" t="str">
        <f t="shared" si="161"/>
        <v>Saturday</v>
      </c>
      <c r="I952" s="3" t="str">
        <f t="shared" si="156"/>
        <v/>
      </c>
      <c r="J952" s="3" t="str">
        <f t="shared" si="157"/>
        <v/>
      </c>
      <c r="K952" s="3" t="str">
        <f t="shared" si="162"/>
        <v>N</v>
      </c>
      <c r="M952" s="5">
        <v>44473</v>
      </c>
      <c r="P952" s="2">
        <f t="shared" si="163"/>
        <v>44051</v>
      </c>
      <c r="Q952" s="3" t="str">
        <f t="shared" si="164"/>
        <v>Saturday</v>
      </c>
      <c r="R952" s="3" t="str">
        <f t="shared" si="158"/>
        <v/>
      </c>
      <c r="S952" s="3" t="str">
        <f t="shared" si="159"/>
        <v>N</v>
      </c>
      <c r="U952" s="5">
        <v>44468</v>
      </c>
    </row>
    <row r="953" spans="7:21" x14ac:dyDescent="0.2">
      <c r="G953" s="2">
        <f t="shared" si="160"/>
        <v>44052</v>
      </c>
      <c r="H953" s="3" t="str">
        <f t="shared" si="161"/>
        <v>Sunday</v>
      </c>
      <c r="I953" s="3" t="str">
        <f t="shared" si="156"/>
        <v/>
      </c>
      <c r="J953" s="3" t="str">
        <f t="shared" si="157"/>
        <v/>
      </c>
      <c r="K953" s="3" t="str">
        <f t="shared" si="162"/>
        <v>N</v>
      </c>
      <c r="M953" s="5">
        <v>44474</v>
      </c>
      <c r="P953" s="2">
        <f t="shared" si="163"/>
        <v>44052</v>
      </c>
      <c r="Q953" s="3" t="str">
        <f t="shared" si="164"/>
        <v>Sunday</v>
      </c>
      <c r="R953" s="3" t="str">
        <f t="shared" si="158"/>
        <v/>
      </c>
      <c r="S953" s="3" t="str">
        <f t="shared" si="159"/>
        <v>N</v>
      </c>
      <c r="U953" s="5">
        <v>44469</v>
      </c>
    </row>
    <row r="954" spans="7:21" x14ac:dyDescent="0.2">
      <c r="G954" s="2">
        <f t="shared" si="160"/>
        <v>44053</v>
      </c>
      <c r="H954" s="3" t="str">
        <f t="shared" si="161"/>
        <v>Monday</v>
      </c>
      <c r="I954" s="3" t="str">
        <f t="shared" si="156"/>
        <v/>
      </c>
      <c r="J954" s="3" t="str">
        <f t="shared" si="157"/>
        <v/>
      </c>
      <c r="K954" s="3" t="str">
        <f t="shared" si="162"/>
        <v>Y</v>
      </c>
      <c r="M954" s="5">
        <v>44475</v>
      </c>
      <c r="P954" s="2">
        <f t="shared" si="163"/>
        <v>44053</v>
      </c>
      <c r="Q954" s="3" t="str">
        <f t="shared" si="164"/>
        <v>Monday</v>
      </c>
      <c r="R954" s="3" t="str">
        <f t="shared" si="158"/>
        <v/>
      </c>
      <c r="S954" s="3" t="str">
        <f t="shared" si="159"/>
        <v>Y</v>
      </c>
      <c r="U954" s="5">
        <v>44470</v>
      </c>
    </row>
    <row r="955" spans="7:21" x14ac:dyDescent="0.2">
      <c r="G955" s="2">
        <f t="shared" si="160"/>
        <v>44054</v>
      </c>
      <c r="H955" s="3" t="str">
        <f t="shared" si="161"/>
        <v>Tuesday</v>
      </c>
      <c r="I955" s="3" t="str">
        <f t="shared" si="156"/>
        <v/>
      </c>
      <c r="J955" s="3" t="str">
        <f t="shared" si="157"/>
        <v/>
      </c>
      <c r="K955" s="3" t="str">
        <f t="shared" si="162"/>
        <v>Y</v>
      </c>
      <c r="M955" s="5">
        <v>44476</v>
      </c>
      <c r="P955" s="2">
        <f t="shared" si="163"/>
        <v>44054</v>
      </c>
      <c r="Q955" s="3" t="str">
        <f t="shared" si="164"/>
        <v>Tuesday</v>
      </c>
      <c r="R955" s="3" t="str">
        <f t="shared" si="158"/>
        <v/>
      </c>
      <c r="S955" s="3" t="str">
        <f t="shared" si="159"/>
        <v>Y</v>
      </c>
      <c r="U955" s="5">
        <v>44473</v>
      </c>
    </row>
    <row r="956" spans="7:21" x14ac:dyDescent="0.2">
      <c r="G956" s="2">
        <f t="shared" si="160"/>
        <v>44055</v>
      </c>
      <c r="H956" s="3" t="str">
        <f t="shared" si="161"/>
        <v>Wednesday</v>
      </c>
      <c r="I956" s="3" t="str">
        <f t="shared" si="156"/>
        <v/>
      </c>
      <c r="J956" s="3" t="str">
        <f t="shared" si="157"/>
        <v/>
      </c>
      <c r="K956" s="3" t="str">
        <f t="shared" si="162"/>
        <v>Y</v>
      </c>
      <c r="M956" s="5">
        <v>44477</v>
      </c>
      <c r="P956" s="2">
        <f t="shared" si="163"/>
        <v>44055</v>
      </c>
      <c r="Q956" s="3" t="str">
        <f t="shared" si="164"/>
        <v>Wednesday</v>
      </c>
      <c r="R956" s="3" t="str">
        <f t="shared" si="158"/>
        <v/>
      </c>
      <c r="S956" s="3" t="str">
        <f t="shared" si="159"/>
        <v>Y</v>
      </c>
      <c r="U956" s="5">
        <v>44474</v>
      </c>
    </row>
    <row r="957" spans="7:21" x14ac:dyDescent="0.2">
      <c r="G957" s="2">
        <f t="shared" si="160"/>
        <v>44056</v>
      </c>
      <c r="H957" s="3" t="str">
        <f t="shared" si="161"/>
        <v>Thursday</v>
      </c>
      <c r="I957" s="3" t="str">
        <f t="shared" si="156"/>
        <v/>
      </c>
      <c r="J957" s="3" t="str">
        <f t="shared" si="157"/>
        <v/>
      </c>
      <c r="K957" s="3" t="str">
        <f t="shared" si="162"/>
        <v>Y</v>
      </c>
      <c r="M957" s="5">
        <v>44480</v>
      </c>
      <c r="P957" s="2">
        <f t="shared" si="163"/>
        <v>44056</v>
      </c>
      <c r="Q957" s="3" t="str">
        <f t="shared" si="164"/>
        <v>Thursday</v>
      </c>
      <c r="R957" s="3" t="str">
        <f t="shared" si="158"/>
        <v/>
      </c>
      <c r="S957" s="3" t="str">
        <f t="shared" si="159"/>
        <v>Y</v>
      </c>
      <c r="U957" s="5">
        <v>44475</v>
      </c>
    </row>
    <row r="958" spans="7:21" x14ac:dyDescent="0.2">
      <c r="G958" s="2">
        <f t="shared" si="160"/>
        <v>44057</v>
      </c>
      <c r="H958" s="3" t="str">
        <f t="shared" si="161"/>
        <v>Friday</v>
      </c>
      <c r="I958" s="3" t="str">
        <f t="shared" si="156"/>
        <v/>
      </c>
      <c r="J958" s="3" t="str">
        <f t="shared" si="157"/>
        <v/>
      </c>
      <c r="K958" s="3" t="str">
        <f t="shared" si="162"/>
        <v>Y</v>
      </c>
      <c r="M958" s="5">
        <v>44481</v>
      </c>
      <c r="P958" s="2">
        <f t="shared" si="163"/>
        <v>44057</v>
      </c>
      <c r="Q958" s="3" t="str">
        <f t="shared" si="164"/>
        <v>Friday</v>
      </c>
      <c r="R958" s="3" t="str">
        <f t="shared" si="158"/>
        <v/>
      </c>
      <c r="S958" s="3" t="str">
        <f t="shared" si="159"/>
        <v>Y</v>
      </c>
      <c r="U958" s="5">
        <v>44476</v>
      </c>
    </row>
    <row r="959" spans="7:21" x14ac:dyDescent="0.2">
      <c r="G959" s="2">
        <f t="shared" si="160"/>
        <v>44058</v>
      </c>
      <c r="H959" s="3" t="str">
        <f t="shared" si="161"/>
        <v>Saturday</v>
      </c>
      <c r="I959" s="3" t="str">
        <f t="shared" si="156"/>
        <v/>
      </c>
      <c r="J959" s="3" t="str">
        <f t="shared" si="157"/>
        <v/>
      </c>
      <c r="K959" s="3" t="str">
        <f t="shared" si="162"/>
        <v>N</v>
      </c>
      <c r="M959" s="5">
        <v>44482</v>
      </c>
      <c r="P959" s="2">
        <f t="shared" si="163"/>
        <v>44058</v>
      </c>
      <c r="Q959" s="3" t="str">
        <f t="shared" si="164"/>
        <v>Saturday</v>
      </c>
      <c r="R959" s="3" t="str">
        <f t="shared" si="158"/>
        <v/>
      </c>
      <c r="S959" s="3" t="str">
        <f t="shared" si="159"/>
        <v>N</v>
      </c>
      <c r="U959" s="5">
        <v>44477</v>
      </c>
    </row>
    <row r="960" spans="7:21" x14ac:dyDescent="0.2">
      <c r="G960" s="2">
        <f t="shared" si="160"/>
        <v>44059</v>
      </c>
      <c r="H960" s="3" t="str">
        <f t="shared" si="161"/>
        <v>Sunday</v>
      </c>
      <c r="I960" s="3" t="str">
        <f t="shared" si="156"/>
        <v/>
      </c>
      <c r="J960" s="3" t="str">
        <f t="shared" si="157"/>
        <v/>
      </c>
      <c r="K960" s="3" t="str">
        <f t="shared" si="162"/>
        <v>N</v>
      </c>
      <c r="M960" s="5">
        <v>44483</v>
      </c>
      <c r="P960" s="2">
        <f t="shared" si="163"/>
        <v>44059</v>
      </c>
      <c r="Q960" s="3" t="str">
        <f t="shared" si="164"/>
        <v>Sunday</v>
      </c>
      <c r="R960" s="3" t="str">
        <f t="shared" si="158"/>
        <v/>
      </c>
      <c r="S960" s="3" t="str">
        <f t="shared" si="159"/>
        <v>N</v>
      </c>
      <c r="U960" s="5">
        <v>44480</v>
      </c>
    </row>
    <row r="961" spans="7:21" x14ac:dyDescent="0.2">
      <c r="G961" s="2">
        <f t="shared" si="160"/>
        <v>44060</v>
      </c>
      <c r="H961" s="3" t="str">
        <f t="shared" si="161"/>
        <v>Monday</v>
      </c>
      <c r="I961" s="3" t="str">
        <f t="shared" si="156"/>
        <v/>
      </c>
      <c r="J961" s="3" t="str">
        <f t="shared" si="157"/>
        <v/>
      </c>
      <c r="K961" s="3" t="str">
        <f t="shared" si="162"/>
        <v>Y</v>
      </c>
      <c r="M961" s="5">
        <v>44484</v>
      </c>
      <c r="P961" s="2">
        <f t="shared" si="163"/>
        <v>44060</v>
      </c>
      <c r="Q961" s="3" t="str">
        <f t="shared" si="164"/>
        <v>Monday</v>
      </c>
      <c r="R961" s="3" t="str">
        <f t="shared" si="158"/>
        <v/>
      </c>
      <c r="S961" s="3" t="str">
        <f t="shared" si="159"/>
        <v>Y</v>
      </c>
      <c r="U961" s="5">
        <v>44481</v>
      </c>
    </row>
    <row r="962" spans="7:21" x14ac:dyDescent="0.2">
      <c r="G962" s="2">
        <f t="shared" si="160"/>
        <v>44061</v>
      </c>
      <c r="H962" s="3" t="str">
        <f t="shared" si="161"/>
        <v>Tuesday</v>
      </c>
      <c r="I962" s="3" t="str">
        <f t="shared" ref="I962:I1025" si="165">IFERROR(VLOOKUP(G962,tblRef_AdelaidePublicHoliday,2,0),"")</f>
        <v/>
      </c>
      <c r="J962" s="3" t="str">
        <f t="shared" ref="J962:J1025" si="166">IFERROR(VLOOKUP(G962,tblRef_SydneyPublicHoliday,2,0),"")</f>
        <v/>
      </c>
      <c r="K962" s="3" t="str">
        <f t="shared" si="162"/>
        <v>Y</v>
      </c>
      <c r="M962" s="5">
        <v>44487</v>
      </c>
      <c r="P962" s="2">
        <f t="shared" si="163"/>
        <v>44061</v>
      </c>
      <c r="Q962" s="3" t="str">
        <f t="shared" si="164"/>
        <v>Tuesday</v>
      </c>
      <c r="R962" s="3" t="str">
        <f t="shared" ref="R962:R1025" si="167">IFERROR(VLOOKUP(P962,tblRef_SydneyPublicHoliday,2,0),"")</f>
        <v/>
      </c>
      <c r="S962" s="3" t="str">
        <f t="shared" si="159"/>
        <v>Y</v>
      </c>
      <c r="U962" s="5">
        <v>44482</v>
      </c>
    </row>
    <row r="963" spans="7:21" x14ac:dyDescent="0.2">
      <c r="G963" s="2">
        <f t="shared" si="160"/>
        <v>44062</v>
      </c>
      <c r="H963" s="3" t="str">
        <f t="shared" si="161"/>
        <v>Wednesday</v>
      </c>
      <c r="I963" s="3" t="str">
        <f t="shared" si="165"/>
        <v/>
      </c>
      <c r="J963" s="3" t="str">
        <f t="shared" si="166"/>
        <v/>
      </c>
      <c r="K963" s="3" t="str">
        <f t="shared" si="162"/>
        <v>Y</v>
      </c>
      <c r="M963" s="5">
        <v>44488</v>
      </c>
      <c r="P963" s="2">
        <f t="shared" si="163"/>
        <v>44062</v>
      </c>
      <c r="Q963" s="3" t="str">
        <f t="shared" si="164"/>
        <v>Wednesday</v>
      </c>
      <c r="R963" s="3" t="str">
        <f t="shared" si="167"/>
        <v/>
      </c>
      <c r="S963" s="3" t="str">
        <f t="shared" ref="S963:S1026" si="168">IF(AND(Q963&lt;&gt;"Saturday",Q963&lt;&gt;"Sunday",R963=""),"Y","N")</f>
        <v>Y</v>
      </c>
      <c r="U963" s="5">
        <v>44483</v>
      </c>
    </row>
    <row r="964" spans="7:21" x14ac:dyDescent="0.2">
      <c r="G964" s="2">
        <f t="shared" ref="G964:G1003" si="169">G963+1</f>
        <v>44063</v>
      </c>
      <c r="H964" s="3" t="str">
        <f t="shared" ref="H964:H1027" si="170">TEXT(G964,"dddd")</f>
        <v>Thursday</v>
      </c>
      <c r="I964" s="3" t="str">
        <f t="shared" si="165"/>
        <v/>
      </c>
      <c r="J964" s="3" t="str">
        <f t="shared" si="166"/>
        <v/>
      </c>
      <c r="K964" s="3" t="str">
        <f t="shared" ref="K964:K1003" si="171">IF(AND(H964&lt;&gt;"Saturday",H964&lt;&gt;"Sunday",I964="",J964=""),"Y","N")</f>
        <v>Y</v>
      </c>
      <c r="M964" s="5">
        <v>44489</v>
      </c>
      <c r="P964" s="2">
        <f t="shared" ref="P964:P1027" si="172">P963+1</f>
        <v>44063</v>
      </c>
      <c r="Q964" s="3" t="str">
        <f t="shared" ref="Q964:Q1027" si="173">TEXT(P964,"dddd")</f>
        <v>Thursday</v>
      </c>
      <c r="R964" s="3" t="str">
        <f t="shared" si="167"/>
        <v/>
      </c>
      <c r="S964" s="3" t="str">
        <f t="shared" si="168"/>
        <v>Y</v>
      </c>
      <c r="U964" s="5">
        <v>44484</v>
      </c>
    </row>
    <row r="965" spans="7:21" x14ac:dyDescent="0.2">
      <c r="G965" s="2">
        <f t="shared" si="169"/>
        <v>44064</v>
      </c>
      <c r="H965" s="3" t="str">
        <f t="shared" si="170"/>
        <v>Friday</v>
      </c>
      <c r="I965" s="3" t="str">
        <f t="shared" si="165"/>
        <v/>
      </c>
      <c r="J965" s="3" t="str">
        <f t="shared" si="166"/>
        <v/>
      </c>
      <c r="K965" s="3" t="str">
        <f t="shared" si="171"/>
        <v>Y</v>
      </c>
      <c r="M965" s="5">
        <v>44490</v>
      </c>
      <c r="P965" s="2">
        <f t="shared" si="172"/>
        <v>44064</v>
      </c>
      <c r="Q965" s="3" t="str">
        <f t="shared" si="173"/>
        <v>Friday</v>
      </c>
      <c r="R965" s="3" t="str">
        <f t="shared" si="167"/>
        <v/>
      </c>
      <c r="S965" s="3" t="str">
        <f t="shared" si="168"/>
        <v>Y</v>
      </c>
      <c r="U965" s="5">
        <v>44487</v>
      </c>
    </row>
    <row r="966" spans="7:21" x14ac:dyDescent="0.2">
      <c r="G966" s="2">
        <f t="shared" si="169"/>
        <v>44065</v>
      </c>
      <c r="H966" s="3" t="str">
        <f t="shared" si="170"/>
        <v>Saturday</v>
      </c>
      <c r="I966" s="3" t="str">
        <f t="shared" si="165"/>
        <v/>
      </c>
      <c r="J966" s="3" t="str">
        <f t="shared" si="166"/>
        <v/>
      </c>
      <c r="K966" s="3" t="str">
        <f t="shared" si="171"/>
        <v>N</v>
      </c>
      <c r="M966" s="5">
        <v>44491</v>
      </c>
      <c r="P966" s="2">
        <f t="shared" si="172"/>
        <v>44065</v>
      </c>
      <c r="Q966" s="3" t="str">
        <f t="shared" si="173"/>
        <v>Saturday</v>
      </c>
      <c r="R966" s="3" t="str">
        <f t="shared" si="167"/>
        <v/>
      </c>
      <c r="S966" s="3" t="str">
        <f t="shared" si="168"/>
        <v>N</v>
      </c>
      <c r="U966" s="5">
        <v>44488</v>
      </c>
    </row>
    <row r="967" spans="7:21" x14ac:dyDescent="0.2">
      <c r="G967" s="2">
        <f t="shared" si="169"/>
        <v>44066</v>
      </c>
      <c r="H967" s="3" t="str">
        <f t="shared" si="170"/>
        <v>Sunday</v>
      </c>
      <c r="I967" s="3" t="str">
        <f t="shared" si="165"/>
        <v/>
      </c>
      <c r="J967" s="3" t="str">
        <f t="shared" si="166"/>
        <v/>
      </c>
      <c r="K967" s="3" t="str">
        <f t="shared" si="171"/>
        <v>N</v>
      </c>
      <c r="M967" s="5">
        <v>44494</v>
      </c>
      <c r="P967" s="2">
        <f t="shared" si="172"/>
        <v>44066</v>
      </c>
      <c r="Q967" s="3" t="str">
        <f t="shared" si="173"/>
        <v>Sunday</v>
      </c>
      <c r="R967" s="3" t="str">
        <f t="shared" si="167"/>
        <v/>
      </c>
      <c r="S967" s="3" t="str">
        <f t="shared" si="168"/>
        <v>N</v>
      </c>
      <c r="U967" s="5">
        <v>44489</v>
      </c>
    </row>
    <row r="968" spans="7:21" x14ac:dyDescent="0.2">
      <c r="G968" s="2">
        <f t="shared" si="169"/>
        <v>44067</v>
      </c>
      <c r="H968" s="3" t="str">
        <f t="shared" si="170"/>
        <v>Monday</v>
      </c>
      <c r="I968" s="3" t="str">
        <f t="shared" si="165"/>
        <v/>
      </c>
      <c r="J968" s="3" t="str">
        <f t="shared" si="166"/>
        <v/>
      </c>
      <c r="K968" s="3" t="str">
        <f t="shared" si="171"/>
        <v>Y</v>
      </c>
      <c r="M968" s="5">
        <v>44495</v>
      </c>
      <c r="P968" s="2">
        <f t="shared" si="172"/>
        <v>44067</v>
      </c>
      <c r="Q968" s="3" t="str">
        <f t="shared" si="173"/>
        <v>Monday</v>
      </c>
      <c r="R968" s="3" t="str">
        <f t="shared" si="167"/>
        <v/>
      </c>
      <c r="S968" s="3" t="str">
        <f t="shared" si="168"/>
        <v>Y</v>
      </c>
      <c r="U968" s="5">
        <v>44490</v>
      </c>
    </row>
    <row r="969" spans="7:21" x14ac:dyDescent="0.2">
      <c r="G969" s="2">
        <f t="shared" si="169"/>
        <v>44068</v>
      </c>
      <c r="H969" s="3" t="str">
        <f t="shared" si="170"/>
        <v>Tuesday</v>
      </c>
      <c r="I969" s="3" t="str">
        <f t="shared" si="165"/>
        <v/>
      </c>
      <c r="J969" s="3" t="str">
        <f t="shared" si="166"/>
        <v/>
      </c>
      <c r="K969" s="3" t="str">
        <f t="shared" si="171"/>
        <v>Y</v>
      </c>
      <c r="M969" s="5">
        <v>44496</v>
      </c>
      <c r="P969" s="2">
        <f t="shared" si="172"/>
        <v>44068</v>
      </c>
      <c r="Q969" s="3" t="str">
        <f t="shared" si="173"/>
        <v>Tuesday</v>
      </c>
      <c r="R969" s="3" t="str">
        <f t="shared" si="167"/>
        <v/>
      </c>
      <c r="S969" s="3" t="str">
        <f t="shared" si="168"/>
        <v>Y</v>
      </c>
      <c r="U969" s="5">
        <v>44491</v>
      </c>
    </row>
    <row r="970" spans="7:21" x14ac:dyDescent="0.2">
      <c r="G970" s="2">
        <f t="shared" si="169"/>
        <v>44069</v>
      </c>
      <c r="H970" s="3" t="str">
        <f t="shared" si="170"/>
        <v>Wednesday</v>
      </c>
      <c r="I970" s="3" t="str">
        <f t="shared" si="165"/>
        <v/>
      </c>
      <c r="J970" s="3" t="str">
        <f t="shared" si="166"/>
        <v/>
      </c>
      <c r="K970" s="3" t="str">
        <f t="shared" si="171"/>
        <v>Y</v>
      </c>
      <c r="M970" s="5">
        <v>44497</v>
      </c>
      <c r="P970" s="2">
        <f t="shared" si="172"/>
        <v>44069</v>
      </c>
      <c r="Q970" s="3" t="str">
        <f t="shared" si="173"/>
        <v>Wednesday</v>
      </c>
      <c r="R970" s="3" t="str">
        <f t="shared" si="167"/>
        <v/>
      </c>
      <c r="S970" s="3" t="str">
        <f t="shared" si="168"/>
        <v>Y</v>
      </c>
      <c r="U970" s="5">
        <v>44494</v>
      </c>
    </row>
    <row r="971" spans="7:21" x14ac:dyDescent="0.2">
      <c r="G971" s="2">
        <f t="shared" si="169"/>
        <v>44070</v>
      </c>
      <c r="H971" s="3" t="str">
        <f t="shared" si="170"/>
        <v>Thursday</v>
      </c>
      <c r="I971" s="3" t="str">
        <f t="shared" si="165"/>
        <v/>
      </c>
      <c r="J971" s="3" t="str">
        <f t="shared" si="166"/>
        <v/>
      </c>
      <c r="K971" s="3" t="str">
        <f t="shared" si="171"/>
        <v>Y</v>
      </c>
      <c r="M971" s="5">
        <v>44498</v>
      </c>
      <c r="P971" s="2">
        <f t="shared" si="172"/>
        <v>44070</v>
      </c>
      <c r="Q971" s="3" t="str">
        <f t="shared" si="173"/>
        <v>Thursday</v>
      </c>
      <c r="R971" s="3" t="str">
        <f t="shared" si="167"/>
        <v/>
      </c>
      <c r="S971" s="3" t="str">
        <f t="shared" si="168"/>
        <v>Y</v>
      </c>
      <c r="U971" s="5">
        <v>44495</v>
      </c>
    </row>
    <row r="972" spans="7:21" x14ac:dyDescent="0.2">
      <c r="G972" s="2">
        <f t="shared" si="169"/>
        <v>44071</v>
      </c>
      <c r="H972" s="3" t="str">
        <f t="shared" si="170"/>
        <v>Friday</v>
      </c>
      <c r="I972" s="3" t="str">
        <f t="shared" si="165"/>
        <v/>
      </c>
      <c r="J972" s="3" t="str">
        <f t="shared" si="166"/>
        <v/>
      </c>
      <c r="K972" s="3" t="str">
        <f t="shared" si="171"/>
        <v>Y</v>
      </c>
      <c r="M972" s="5">
        <v>44501</v>
      </c>
      <c r="P972" s="2">
        <f t="shared" si="172"/>
        <v>44071</v>
      </c>
      <c r="Q972" s="3" t="str">
        <f t="shared" si="173"/>
        <v>Friday</v>
      </c>
      <c r="R972" s="3" t="str">
        <f t="shared" si="167"/>
        <v/>
      </c>
      <c r="S972" s="3" t="str">
        <f t="shared" si="168"/>
        <v>Y</v>
      </c>
      <c r="U972" s="5">
        <v>44496</v>
      </c>
    </row>
    <row r="973" spans="7:21" x14ac:dyDescent="0.2">
      <c r="G973" s="2">
        <f t="shared" si="169"/>
        <v>44072</v>
      </c>
      <c r="H973" s="3" t="str">
        <f t="shared" si="170"/>
        <v>Saturday</v>
      </c>
      <c r="I973" s="3" t="str">
        <f t="shared" si="165"/>
        <v/>
      </c>
      <c r="J973" s="3" t="str">
        <f t="shared" si="166"/>
        <v/>
      </c>
      <c r="K973" s="3" t="str">
        <f t="shared" si="171"/>
        <v>N</v>
      </c>
      <c r="M973" s="5">
        <v>44502</v>
      </c>
      <c r="P973" s="2">
        <f t="shared" si="172"/>
        <v>44072</v>
      </c>
      <c r="Q973" s="3" t="str">
        <f t="shared" si="173"/>
        <v>Saturday</v>
      </c>
      <c r="R973" s="3" t="str">
        <f t="shared" si="167"/>
        <v/>
      </c>
      <c r="S973" s="3" t="str">
        <f t="shared" si="168"/>
        <v>N</v>
      </c>
      <c r="U973" s="5">
        <v>44497</v>
      </c>
    </row>
    <row r="974" spans="7:21" x14ac:dyDescent="0.2">
      <c r="G974" s="2">
        <f t="shared" si="169"/>
        <v>44073</v>
      </c>
      <c r="H974" s="3" t="str">
        <f t="shared" si="170"/>
        <v>Sunday</v>
      </c>
      <c r="I974" s="3" t="str">
        <f t="shared" si="165"/>
        <v/>
      </c>
      <c r="J974" s="3" t="str">
        <f t="shared" si="166"/>
        <v/>
      </c>
      <c r="K974" s="3" t="str">
        <f t="shared" si="171"/>
        <v>N</v>
      </c>
      <c r="M974" s="5">
        <v>44503</v>
      </c>
      <c r="P974" s="2">
        <f t="shared" si="172"/>
        <v>44073</v>
      </c>
      <c r="Q974" s="3" t="str">
        <f t="shared" si="173"/>
        <v>Sunday</v>
      </c>
      <c r="R974" s="3" t="str">
        <f t="shared" si="167"/>
        <v/>
      </c>
      <c r="S974" s="3" t="str">
        <f t="shared" si="168"/>
        <v>N</v>
      </c>
      <c r="U974" s="5">
        <v>44498</v>
      </c>
    </row>
    <row r="975" spans="7:21" x14ac:dyDescent="0.2">
      <c r="G975" s="2">
        <f t="shared" si="169"/>
        <v>44074</v>
      </c>
      <c r="H975" s="3" t="str">
        <f t="shared" si="170"/>
        <v>Monday</v>
      </c>
      <c r="I975" s="3" t="str">
        <f t="shared" si="165"/>
        <v/>
      </c>
      <c r="J975" s="3" t="str">
        <f t="shared" si="166"/>
        <v/>
      </c>
      <c r="K975" s="3" t="str">
        <f t="shared" si="171"/>
        <v>Y</v>
      </c>
      <c r="M975" s="5">
        <v>44504</v>
      </c>
      <c r="P975" s="2">
        <f t="shared" si="172"/>
        <v>44074</v>
      </c>
      <c r="Q975" s="3" t="str">
        <f t="shared" si="173"/>
        <v>Monday</v>
      </c>
      <c r="R975" s="3" t="str">
        <f t="shared" si="167"/>
        <v/>
      </c>
      <c r="S975" s="3" t="str">
        <f t="shared" si="168"/>
        <v>Y</v>
      </c>
      <c r="U975" s="5">
        <v>44501</v>
      </c>
    </row>
    <row r="976" spans="7:21" x14ac:dyDescent="0.2">
      <c r="G976" s="2">
        <f t="shared" si="169"/>
        <v>44075</v>
      </c>
      <c r="H976" s="3" t="str">
        <f t="shared" si="170"/>
        <v>Tuesday</v>
      </c>
      <c r="I976" s="3" t="str">
        <f t="shared" si="165"/>
        <v/>
      </c>
      <c r="J976" s="3" t="str">
        <f t="shared" si="166"/>
        <v/>
      </c>
      <c r="K976" s="3" t="str">
        <f t="shared" si="171"/>
        <v>Y</v>
      </c>
      <c r="M976" s="5">
        <v>44505</v>
      </c>
      <c r="P976" s="2">
        <f t="shared" si="172"/>
        <v>44075</v>
      </c>
      <c r="Q976" s="3" t="str">
        <f t="shared" si="173"/>
        <v>Tuesday</v>
      </c>
      <c r="R976" s="3" t="str">
        <f t="shared" si="167"/>
        <v/>
      </c>
      <c r="S976" s="3" t="str">
        <f t="shared" si="168"/>
        <v>Y</v>
      </c>
      <c r="U976" s="5">
        <v>44502</v>
      </c>
    </row>
    <row r="977" spans="7:21" x14ac:dyDescent="0.2">
      <c r="G977" s="2">
        <f t="shared" si="169"/>
        <v>44076</v>
      </c>
      <c r="H977" s="3" t="str">
        <f t="shared" si="170"/>
        <v>Wednesday</v>
      </c>
      <c r="I977" s="3" t="str">
        <f t="shared" si="165"/>
        <v/>
      </c>
      <c r="J977" s="3" t="str">
        <f t="shared" si="166"/>
        <v/>
      </c>
      <c r="K977" s="3" t="str">
        <f t="shared" si="171"/>
        <v>Y</v>
      </c>
      <c r="M977" s="5">
        <v>44508</v>
      </c>
      <c r="P977" s="2">
        <f t="shared" si="172"/>
        <v>44076</v>
      </c>
      <c r="Q977" s="3" t="str">
        <f t="shared" si="173"/>
        <v>Wednesday</v>
      </c>
      <c r="R977" s="3" t="str">
        <f t="shared" si="167"/>
        <v/>
      </c>
      <c r="S977" s="3" t="str">
        <f t="shared" si="168"/>
        <v>Y</v>
      </c>
      <c r="U977" s="5">
        <v>44503</v>
      </c>
    </row>
    <row r="978" spans="7:21" x14ac:dyDescent="0.2">
      <c r="G978" s="2">
        <f t="shared" si="169"/>
        <v>44077</v>
      </c>
      <c r="H978" s="3" t="str">
        <f t="shared" si="170"/>
        <v>Thursday</v>
      </c>
      <c r="I978" s="3" t="str">
        <f t="shared" si="165"/>
        <v/>
      </c>
      <c r="J978" s="3" t="str">
        <f t="shared" si="166"/>
        <v/>
      </c>
      <c r="K978" s="3" t="str">
        <f t="shared" si="171"/>
        <v>Y</v>
      </c>
      <c r="M978" s="5">
        <v>44509</v>
      </c>
      <c r="P978" s="2">
        <f t="shared" si="172"/>
        <v>44077</v>
      </c>
      <c r="Q978" s="3" t="str">
        <f t="shared" si="173"/>
        <v>Thursday</v>
      </c>
      <c r="R978" s="3" t="str">
        <f t="shared" si="167"/>
        <v/>
      </c>
      <c r="S978" s="3" t="str">
        <f t="shared" si="168"/>
        <v>Y</v>
      </c>
      <c r="U978" s="5">
        <v>44504</v>
      </c>
    </row>
    <row r="979" spans="7:21" x14ac:dyDescent="0.2">
      <c r="G979" s="2">
        <f t="shared" si="169"/>
        <v>44078</v>
      </c>
      <c r="H979" s="3" t="str">
        <f t="shared" si="170"/>
        <v>Friday</v>
      </c>
      <c r="I979" s="3" t="str">
        <f t="shared" si="165"/>
        <v/>
      </c>
      <c r="J979" s="3" t="str">
        <f t="shared" si="166"/>
        <v/>
      </c>
      <c r="K979" s="3" t="str">
        <f t="shared" si="171"/>
        <v>Y</v>
      </c>
      <c r="M979" s="5">
        <v>44510</v>
      </c>
      <c r="P979" s="2">
        <f t="shared" si="172"/>
        <v>44078</v>
      </c>
      <c r="Q979" s="3" t="str">
        <f t="shared" si="173"/>
        <v>Friday</v>
      </c>
      <c r="R979" s="3" t="str">
        <f t="shared" si="167"/>
        <v/>
      </c>
      <c r="S979" s="3" t="str">
        <f t="shared" si="168"/>
        <v>Y</v>
      </c>
      <c r="U979" s="5">
        <v>44505</v>
      </c>
    </row>
    <row r="980" spans="7:21" x14ac:dyDescent="0.2">
      <c r="G980" s="2">
        <f t="shared" si="169"/>
        <v>44079</v>
      </c>
      <c r="H980" s="3" t="str">
        <f t="shared" si="170"/>
        <v>Saturday</v>
      </c>
      <c r="I980" s="3" t="str">
        <f t="shared" si="165"/>
        <v/>
      </c>
      <c r="J980" s="3" t="str">
        <f t="shared" si="166"/>
        <v/>
      </c>
      <c r="K980" s="3" t="str">
        <f t="shared" si="171"/>
        <v>N</v>
      </c>
      <c r="M980" s="5">
        <v>44511</v>
      </c>
      <c r="P980" s="2">
        <f t="shared" si="172"/>
        <v>44079</v>
      </c>
      <c r="Q980" s="3" t="str">
        <f t="shared" si="173"/>
        <v>Saturday</v>
      </c>
      <c r="R980" s="3" t="str">
        <f t="shared" si="167"/>
        <v/>
      </c>
      <c r="S980" s="3" t="str">
        <f t="shared" si="168"/>
        <v>N</v>
      </c>
      <c r="U980" s="5">
        <v>44508</v>
      </c>
    </row>
    <row r="981" spans="7:21" x14ac:dyDescent="0.2">
      <c r="G981" s="2">
        <f t="shared" si="169"/>
        <v>44080</v>
      </c>
      <c r="H981" s="3" t="str">
        <f t="shared" si="170"/>
        <v>Sunday</v>
      </c>
      <c r="I981" s="3" t="str">
        <f t="shared" si="165"/>
        <v/>
      </c>
      <c r="J981" s="3" t="str">
        <f t="shared" si="166"/>
        <v/>
      </c>
      <c r="K981" s="3" t="str">
        <f t="shared" si="171"/>
        <v>N</v>
      </c>
      <c r="M981" s="5">
        <v>44512</v>
      </c>
      <c r="P981" s="2">
        <f t="shared" si="172"/>
        <v>44080</v>
      </c>
      <c r="Q981" s="3" t="str">
        <f t="shared" si="173"/>
        <v>Sunday</v>
      </c>
      <c r="R981" s="3" t="str">
        <f t="shared" si="167"/>
        <v/>
      </c>
      <c r="S981" s="3" t="str">
        <f t="shared" si="168"/>
        <v>N</v>
      </c>
      <c r="U981" s="5">
        <v>44509</v>
      </c>
    </row>
    <row r="982" spans="7:21" x14ac:dyDescent="0.2">
      <c r="G982" s="2">
        <f t="shared" si="169"/>
        <v>44081</v>
      </c>
      <c r="H982" s="3" t="str">
        <f t="shared" si="170"/>
        <v>Monday</v>
      </c>
      <c r="I982" s="3" t="str">
        <f t="shared" si="165"/>
        <v/>
      </c>
      <c r="J982" s="3" t="str">
        <f t="shared" si="166"/>
        <v/>
      </c>
      <c r="K982" s="3" t="str">
        <f t="shared" si="171"/>
        <v>Y</v>
      </c>
      <c r="M982" s="5">
        <v>44515</v>
      </c>
      <c r="P982" s="2">
        <f t="shared" si="172"/>
        <v>44081</v>
      </c>
      <c r="Q982" s="3" t="str">
        <f t="shared" si="173"/>
        <v>Monday</v>
      </c>
      <c r="R982" s="3" t="str">
        <f t="shared" si="167"/>
        <v/>
      </c>
      <c r="S982" s="3" t="str">
        <f t="shared" si="168"/>
        <v>Y</v>
      </c>
      <c r="U982" s="5">
        <v>44510</v>
      </c>
    </row>
    <row r="983" spans="7:21" x14ac:dyDescent="0.2">
      <c r="G983" s="2">
        <f t="shared" si="169"/>
        <v>44082</v>
      </c>
      <c r="H983" s="3" t="str">
        <f t="shared" si="170"/>
        <v>Tuesday</v>
      </c>
      <c r="I983" s="3" t="str">
        <f t="shared" si="165"/>
        <v/>
      </c>
      <c r="J983" s="3" t="str">
        <f t="shared" si="166"/>
        <v/>
      </c>
      <c r="K983" s="3" t="str">
        <f t="shared" si="171"/>
        <v>Y</v>
      </c>
      <c r="M983" s="5">
        <v>44516</v>
      </c>
      <c r="P983" s="2">
        <f t="shared" si="172"/>
        <v>44082</v>
      </c>
      <c r="Q983" s="3" t="str">
        <f t="shared" si="173"/>
        <v>Tuesday</v>
      </c>
      <c r="R983" s="3" t="str">
        <f t="shared" si="167"/>
        <v/>
      </c>
      <c r="S983" s="3" t="str">
        <f t="shared" si="168"/>
        <v>Y</v>
      </c>
      <c r="U983" s="5">
        <v>44511</v>
      </c>
    </row>
    <row r="984" spans="7:21" x14ac:dyDescent="0.2">
      <c r="G984" s="2">
        <f t="shared" si="169"/>
        <v>44083</v>
      </c>
      <c r="H984" s="3" t="str">
        <f t="shared" si="170"/>
        <v>Wednesday</v>
      </c>
      <c r="I984" s="3" t="str">
        <f t="shared" si="165"/>
        <v/>
      </c>
      <c r="J984" s="3" t="str">
        <f t="shared" si="166"/>
        <v/>
      </c>
      <c r="K984" s="3" t="str">
        <f t="shared" si="171"/>
        <v>Y</v>
      </c>
      <c r="M984" s="5">
        <v>44517</v>
      </c>
      <c r="P984" s="2">
        <f t="shared" si="172"/>
        <v>44083</v>
      </c>
      <c r="Q984" s="3" t="str">
        <f t="shared" si="173"/>
        <v>Wednesday</v>
      </c>
      <c r="R984" s="3" t="str">
        <f t="shared" si="167"/>
        <v/>
      </c>
      <c r="S984" s="3" t="str">
        <f t="shared" si="168"/>
        <v>Y</v>
      </c>
      <c r="U984" s="5">
        <v>44512</v>
      </c>
    </row>
    <row r="985" spans="7:21" x14ac:dyDescent="0.2">
      <c r="G985" s="2">
        <f t="shared" si="169"/>
        <v>44084</v>
      </c>
      <c r="H985" s="3" t="str">
        <f t="shared" si="170"/>
        <v>Thursday</v>
      </c>
      <c r="I985" s="3" t="str">
        <f t="shared" si="165"/>
        <v/>
      </c>
      <c r="J985" s="3" t="str">
        <f t="shared" si="166"/>
        <v/>
      </c>
      <c r="K985" s="3" t="str">
        <f t="shared" si="171"/>
        <v>Y</v>
      </c>
      <c r="M985" s="5">
        <v>44518</v>
      </c>
      <c r="P985" s="2">
        <f t="shared" si="172"/>
        <v>44084</v>
      </c>
      <c r="Q985" s="3" t="str">
        <f t="shared" si="173"/>
        <v>Thursday</v>
      </c>
      <c r="R985" s="3" t="str">
        <f t="shared" si="167"/>
        <v/>
      </c>
      <c r="S985" s="3" t="str">
        <f t="shared" si="168"/>
        <v>Y</v>
      </c>
      <c r="U985" s="5">
        <v>44515</v>
      </c>
    </row>
    <row r="986" spans="7:21" x14ac:dyDescent="0.2">
      <c r="G986" s="2">
        <f t="shared" si="169"/>
        <v>44085</v>
      </c>
      <c r="H986" s="3" t="str">
        <f t="shared" si="170"/>
        <v>Friday</v>
      </c>
      <c r="I986" s="3" t="str">
        <f t="shared" si="165"/>
        <v/>
      </c>
      <c r="J986" s="3" t="str">
        <f t="shared" si="166"/>
        <v/>
      </c>
      <c r="K986" s="3" t="str">
        <f t="shared" si="171"/>
        <v>Y</v>
      </c>
      <c r="M986" s="5">
        <v>44519</v>
      </c>
      <c r="P986" s="2">
        <f t="shared" si="172"/>
        <v>44085</v>
      </c>
      <c r="Q986" s="3" t="str">
        <f t="shared" si="173"/>
        <v>Friday</v>
      </c>
      <c r="R986" s="3" t="str">
        <f t="shared" si="167"/>
        <v/>
      </c>
      <c r="S986" s="3" t="str">
        <f t="shared" si="168"/>
        <v>Y</v>
      </c>
      <c r="U986" s="5">
        <v>44516</v>
      </c>
    </row>
    <row r="987" spans="7:21" x14ac:dyDescent="0.2">
      <c r="G987" s="2">
        <f t="shared" si="169"/>
        <v>44086</v>
      </c>
      <c r="H987" s="3" t="str">
        <f t="shared" si="170"/>
        <v>Saturday</v>
      </c>
      <c r="I987" s="3" t="str">
        <f t="shared" si="165"/>
        <v/>
      </c>
      <c r="J987" s="3" t="str">
        <f t="shared" si="166"/>
        <v/>
      </c>
      <c r="K987" s="3" t="str">
        <f t="shared" si="171"/>
        <v>N</v>
      </c>
      <c r="M987" s="5">
        <v>44522</v>
      </c>
      <c r="P987" s="2">
        <f t="shared" si="172"/>
        <v>44086</v>
      </c>
      <c r="Q987" s="3" t="str">
        <f t="shared" si="173"/>
        <v>Saturday</v>
      </c>
      <c r="R987" s="3" t="str">
        <f t="shared" si="167"/>
        <v/>
      </c>
      <c r="S987" s="3" t="str">
        <f t="shared" si="168"/>
        <v>N</v>
      </c>
      <c r="U987" s="5">
        <v>44517</v>
      </c>
    </row>
    <row r="988" spans="7:21" x14ac:dyDescent="0.2">
      <c r="G988" s="2">
        <f t="shared" si="169"/>
        <v>44087</v>
      </c>
      <c r="H988" s="3" t="str">
        <f t="shared" si="170"/>
        <v>Sunday</v>
      </c>
      <c r="I988" s="3" t="str">
        <f t="shared" si="165"/>
        <v/>
      </c>
      <c r="J988" s="3" t="str">
        <f t="shared" si="166"/>
        <v/>
      </c>
      <c r="K988" s="3" t="str">
        <f t="shared" si="171"/>
        <v>N</v>
      </c>
      <c r="M988" s="5">
        <v>44523</v>
      </c>
      <c r="P988" s="2">
        <f t="shared" si="172"/>
        <v>44087</v>
      </c>
      <c r="Q988" s="3" t="str">
        <f t="shared" si="173"/>
        <v>Sunday</v>
      </c>
      <c r="R988" s="3" t="str">
        <f t="shared" si="167"/>
        <v/>
      </c>
      <c r="S988" s="3" t="str">
        <f t="shared" si="168"/>
        <v>N</v>
      </c>
      <c r="U988" s="5">
        <v>44518</v>
      </c>
    </row>
    <row r="989" spans="7:21" x14ac:dyDescent="0.2">
      <c r="G989" s="2">
        <f t="shared" si="169"/>
        <v>44088</v>
      </c>
      <c r="H989" s="3" t="str">
        <f t="shared" si="170"/>
        <v>Monday</v>
      </c>
      <c r="I989" s="3" t="str">
        <f t="shared" si="165"/>
        <v/>
      </c>
      <c r="J989" s="3" t="str">
        <f t="shared" si="166"/>
        <v/>
      </c>
      <c r="K989" s="3" t="str">
        <f t="shared" si="171"/>
        <v>Y</v>
      </c>
      <c r="M989" s="5">
        <v>44524</v>
      </c>
      <c r="P989" s="2">
        <f t="shared" si="172"/>
        <v>44088</v>
      </c>
      <c r="Q989" s="3" t="str">
        <f t="shared" si="173"/>
        <v>Monday</v>
      </c>
      <c r="R989" s="3" t="str">
        <f t="shared" si="167"/>
        <v/>
      </c>
      <c r="S989" s="3" t="str">
        <f t="shared" si="168"/>
        <v>Y</v>
      </c>
      <c r="U989" s="5">
        <v>44519</v>
      </c>
    </row>
    <row r="990" spans="7:21" x14ac:dyDescent="0.2">
      <c r="G990" s="2">
        <f t="shared" si="169"/>
        <v>44089</v>
      </c>
      <c r="H990" s="3" t="str">
        <f t="shared" si="170"/>
        <v>Tuesday</v>
      </c>
      <c r="I990" s="3" t="str">
        <f t="shared" si="165"/>
        <v/>
      </c>
      <c r="J990" s="3" t="str">
        <f t="shared" si="166"/>
        <v/>
      </c>
      <c r="K990" s="3" t="str">
        <f t="shared" si="171"/>
        <v>Y</v>
      </c>
      <c r="M990" s="5">
        <v>44525</v>
      </c>
      <c r="P990" s="2">
        <f t="shared" si="172"/>
        <v>44089</v>
      </c>
      <c r="Q990" s="3" t="str">
        <f t="shared" si="173"/>
        <v>Tuesday</v>
      </c>
      <c r="R990" s="3" t="str">
        <f t="shared" si="167"/>
        <v/>
      </c>
      <c r="S990" s="3" t="str">
        <f t="shared" si="168"/>
        <v>Y</v>
      </c>
      <c r="U990" s="5">
        <v>44522</v>
      </c>
    </row>
    <row r="991" spans="7:21" x14ac:dyDescent="0.2">
      <c r="G991" s="2">
        <f t="shared" si="169"/>
        <v>44090</v>
      </c>
      <c r="H991" s="3" t="str">
        <f t="shared" si="170"/>
        <v>Wednesday</v>
      </c>
      <c r="I991" s="3" t="str">
        <f t="shared" si="165"/>
        <v/>
      </c>
      <c r="J991" s="3" t="str">
        <f t="shared" si="166"/>
        <v/>
      </c>
      <c r="K991" s="3" t="str">
        <f t="shared" si="171"/>
        <v>Y</v>
      </c>
      <c r="M991" s="5">
        <v>44526</v>
      </c>
      <c r="P991" s="2">
        <f t="shared" si="172"/>
        <v>44090</v>
      </c>
      <c r="Q991" s="3" t="str">
        <f t="shared" si="173"/>
        <v>Wednesday</v>
      </c>
      <c r="R991" s="3" t="str">
        <f t="shared" si="167"/>
        <v/>
      </c>
      <c r="S991" s="3" t="str">
        <f t="shared" si="168"/>
        <v>Y</v>
      </c>
      <c r="U991" s="5">
        <v>44523</v>
      </c>
    </row>
    <row r="992" spans="7:21" x14ac:dyDescent="0.2">
      <c r="G992" s="2">
        <f t="shared" si="169"/>
        <v>44091</v>
      </c>
      <c r="H992" s="3" t="str">
        <f t="shared" si="170"/>
        <v>Thursday</v>
      </c>
      <c r="I992" s="3" t="str">
        <f t="shared" si="165"/>
        <v/>
      </c>
      <c r="J992" s="3" t="str">
        <f t="shared" si="166"/>
        <v/>
      </c>
      <c r="K992" s="3" t="str">
        <f t="shared" si="171"/>
        <v>Y</v>
      </c>
      <c r="M992" s="5">
        <v>44529</v>
      </c>
      <c r="P992" s="2">
        <f t="shared" si="172"/>
        <v>44091</v>
      </c>
      <c r="Q992" s="3" t="str">
        <f t="shared" si="173"/>
        <v>Thursday</v>
      </c>
      <c r="R992" s="3" t="str">
        <f t="shared" si="167"/>
        <v/>
      </c>
      <c r="S992" s="3" t="str">
        <f t="shared" si="168"/>
        <v>Y</v>
      </c>
      <c r="U992" s="5">
        <v>44524</v>
      </c>
    </row>
    <row r="993" spans="7:21" x14ac:dyDescent="0.2">
      <c r="G993" s="2">
        <f t="shared" si="169"/>
        <v>44092</v>
      </c>
      <c r="H993" s="3" t="str">
        <f t="shared" si="170"/>
        <v>Friday</v>
      </c>
      <c r="I993" s="3" t="str">
        <f t="shared" si="165"/>
        <v/>
      </c>
      <c r="J993" s="3" t="str">
        <f t="shared" si="166"/>
        <v/>
      </c>
      <c r="K993" s="3" t="str">
        <f t="shared" si="171"/>
        <v>Y</v>
      </c>
      <c r="M993" s="5">
        <v>44530</v>
      </c>
      <c r="P993" s="2">
        <f t="shared" si="172"/>
        <v>44092</v>
      </c>
      <c r="Q993" s="3" t="str">
        <f t="shared" si="173"/>
        <v>Friday</v>
      </c>
      <c r="R993" s="3" t="str">
        <f t="shared" si="167"/>
        <v/>
      </c>
      <c r="S993" s="3" t="str">
        <f t="shared" si="168"/>
        <v>Y</v>
      </c>
      <c r="U993" s="5">
        <v>44525</v>
      </c>
    </row>
    <row r="994" spans="7:21" x14ac:dyDescent="0.2">
      <c r="G994" s="2">
        <f t="shared" si="169"/>
        <v>44093</v>
      </c>
      <c r="H994" s="3" t="str">
        <f t="shared" si="170"/>
        <v>Saturday</v>
      </c>
      <c r="I994" s="3" t="str">
        <f t="shared" si="165"/>
        <v/>
      </c>
      <c r="J994" s="3" t="str">
        <f t="shared" si="166"/>
        <v/>
      </c>
      <c r="K994" s="3" t="str">
        <f t="shared" si="171"/>
        <v>N</v>
      </c>
      <c r="M994" s="5">
        <v>44531</v>
      </c>
      <c r="P994" s="2">
        <f t="shared" si="172"/>
        <v>44093</v>
      </c>
      <c r="Q994" s="3" t="str">
        <f t="shared" si="173"/>
        <v>Saturday</v>
      </c>
      <c r="R994" s="3" t="str">
        <f t="shared" si="167"/>
        <v/>
      </c>
      <c r="S994" s="3" t="str">
        <f t="shared" si="168"/>
        <v>N</v>
      </c>
      <c r="U994" s="5">
        <v>44526</v>
      </c>
    </row>
    <row r="995" spans="7:21" x14ac:dyDescent="0.2">
      <c r="G995" s="2">
        <f t="shared" si="169"/>
        <v>44094</v>
      </c>
      <c r="H995" s="3" t="str">
        <f t="shared" si="170"/>
        <v>Sunday</v>
      </c>
      <c r="I995" s="3" t="str">
        <f t="shared" si="165"/>
        <v/>
      </c>
      <c r="J995" s="3" t="str">
        <f t="shared" si="166"/>
        <v/>
      </c>
      <c r="K995" s="3" t="str">
        <f t="shared" si="171"/>
        <v>N</v>
      </c>
      <c r="M995" s="5">
        <v>44532</v>
      </c>
      <c r="P995" s="2">
        <f t="shared" si="172"/>
        <v>44094</v>
      </c>
      <c r="Q995" s="3" t="str">
        <f t="shared" si="173"/>
        <v>Sunday</v>
      </c>
      <c r="R995" s="3" t="str">
        <f t="shared" si="167"/>
        <v/>
      </c>
      <c r="S995" s="3" t="str">
        <f t="shared" si="168"/>
        <v>N</v>
      </c>
      <c r="U995" s="5">
        <v>44529</v>
      </c>
    </row>
    <row r="996" spans="7:21" x14ac:dyDescent="0.2">
      <c r="G996" s="2">
        <f t="shared" si="169"/>
        <v>44095</v>
      </c>
      <c r="H996" s="3" t="str">
        <f t="shared" si="170"/>
        <v>Monday</v>
      </c>
      <c r="I996" s="3" t="str">
        <f t="shared" si="165"/>
        <v/>
      </c>
      <c r="J996" s="3" t="str">
        <f t="shared" si="166"/>
        <v/>
      </c>
      <c r="K996" s="3" t="str">
        <f t="shared" si="171"/>
        <v>Y</v>
      </c>
      <c r="M996" s="5">
        <v>44533</v>
      </c>
      <c r="P996" s="2">
        <f t="shared" si="172"/>
        <v>44095</v>
      </c>
      <c r="Q996" s="3" t="str">
        <f t="shared" si="173"/>
        <v>Monday</v>
      </c>
      <c r="R996" s="3" t="str">
        <f t="shared" si="167"/>
        <v/>
      </c>
      <c r="S996" s="3" t="str">
        <f t="shared" si="168"/>
        <v>Y</v>
      </c>
      <c r="U996" s="5">
        <v>44530</v>
      </c>
    </row>
    <row r="997" spans="7:21" x14ac:dyDescent="0.2">
      <c r="G997" s="2">
        <f t="shared" si="169"/>
        <v>44096</v>
      </c>
      <c r="H997" s="3" t="str">
        <f t="shared" si="170"/>
        <v>Tuesday</v>
      </c>
      <c r="I997" s="3" t="str">
        <f t="shared" si="165"/>
        <v/>
      </c>
      <c r="J997" s="3" t="str">
        <f t="shared" si="166"/>
        <v/>
      </c>
      <c r="K997" s="3" t="str">
        <f t="shared" si="171"/>
        <v>Y</v>
      </c>
      <c r="M997" s="5">
        <v>44536</v>
      </c>
      <c r="P997" s="2">
        <f t="shared" si="172"/>
        <v>44096</v>
      </c>
      <c r="Q997" s="3" t="str">
        <f t="shared" si="173"/>
        <v>Tuesday</v>
      </c>
      <c r="R997" s="3" t="str">
        <f t="shared" si="167"/>
        <v/>
      </c>
      <c r="S997" s="3" t="str">
        <f t="shared" si="168"/>
        <v>Y</v>
      </c>
      <c r="U997" s="5">
        <v>44531</v>
      </c>
    </row>
    <row r="998" spans="7:21" x14ac:dyDescent="0.2">
      <c r="G998" s="2">
        <f t="shared" si="169"/>
        <v>44097</v>
      </c>
      <c r="H998" s="3" t="str">
        <f t="shared" si="170"/>
        <v>Wednesday</v>
      </c>
      <c r="I998" s="3" t="str">
        <f t="shared" si="165"/>
        <v/>
      </c>
      <c r="J998" s="3" t="str">
        <f t="shared" si="166"/>
        <v/>
      </c>
      <c r="K998" s="3" t="str">
        <f t="shared" si="171"/>
        <v>Y</v>
      </c>
      <c r="M998" s="5">
        <v>44537</v>
      </c>
      <c r="P998" s="2">
        <f t="shared" si="172"/>
        <v>44097</v>
      </c>
      <c r="Q998" s="3" t="str">
        <f t="shared" si="173"/>
        <v>Wednesday</v>
      </c>
      <c r="R998" s="3" t="str">
        <f t="shared" si="167"/>
        <v/>
      </c>
      <c r="S998" s="3" t="str">
        <f t="shared" si="168"/>
        <v>Y</v>
      </c>
      <c r="U998" s="5">
        <v>44532</v>
      </c>
    </row>
    <row r="999" spans="7:21" x14ac:dyDescent="0.2">
      <c r="G999" s="2">
        <f t="shared" si="169"/>
        <v>44098</v>
      </c>
      <c r="H999" s="3" t="str">
        <f t="shared" si="170"/>
        <v>Thursday</v>
      </c>
      <c r="I999" s="3" t="str">
        <f t="shared" si="165"/>
        <v/>
      </c>
      <c r="J999" s="3" t="str">
        <f t="shared" si="166"/>
        <v/>
      </c>
      <c r="K999" s="3" t="str">
        <f t="shared" si="171"/>
        <v>Y</v>
      </c>
      <c r="M999" s="5">
        <v>44538</v>
      </c>
      <c r="P999" s="2">
        <f t="shared" si="172"/>
        <v>44098</v>
      </c>
      <c r="Q999" s="3" t="str">
        <f t="shared" si="173"/>
        <v>Thursday</v>
      </c>
      <c r="R999" s="3" t="str">
        <f t="shared" si="167"/>
        <v/>
      </c>
      <c r="S999" s="3" t="str">
        <f t="shared" si="168"/>
        <v>Y</v>
      </c>
      <c r="U999" s="5">
        <v>44533</v>
      </c>
    </row>
    <row r="1000" spans="7:21" x14ac:dyDescent="0.2">
      <c r="G1000" s="2">
        <f t="shared" si="169"/>
        <v>44099</v>
      </c>
      <c r="H1000" s="3" t="str">
        <f t="shared" si="170"/>
        <v>Friday</v>
      </c>
      <c r="I1000" s="3" t="str">
        <f t="shared" si="165"/>
        <v/>
      </c>
      <c r="J1000" s="3" t="str">
        <f t="shared" si="166"/>
        <v/>
      </c>
      <c r="K1000" s="3" t="str">
        <f t="shared" si="171"/>
        <v>Y</v>
      </c>
      <c r="M1000" s="5">
        <v>44539</v>
      </c>
      <c r="P1000" s="2">
        <f t="shared" si="172"/>
        <v>44099</v>
      </c>
      <c r="Q1000" s="3" t="str">
        <f t="shared" si="173"/>
        <v>Friday</v>
      </c>
      <c r="R1000" s="3" t="str">
        <f t="shared" si="167"/>
        <v/>
      </c>
      <c r="S1000" s="3" t="str">
        <f t="shared" si="168"/>
        <v>Y</v>
      </c>
      <c r="U1000" s="5">
        <v>44536</v>
      </c>
    </row>
    <row r="1001" spans="7:21" x14ac:dyDescent="0.2">
      <c r="G1001" s="2">
        <f t="shared" si="169"/>
        <v>44100</v>
      </c>
      <c r="H1001" s="3" t="str">
        <f t="shared" si="170"/>
        <v>Saturday</v>
      </c>
      <c r="I1001" s="3" t="str">
        <f t="shared" si="165"/>
        <v/>
      </c>
      <c r="J1001" s="3" t="str">
        <f t="shared" si="166"/>
        <v/>
      </c>
      <c r="K1001" s="3" t="str">
        <f t="shared" si="171"/>
        <v>N</v>
      </c>
      <c r="M1001" s="5">
        <v>44540</v>
      </c>
      <c r="P1001" s="2">
        <f t="shared" si="172"/>
        <v>44100</v>
      </c>
      <c r="Q1001" s="3" t="str">
        <f t="shared" si="173"/>
        <v>Saturday</v>
      </c>
      <c r="R1001" s="3" t="str">
        <f t="shared" si="167"/>
        <v/>
      </c>
      <c r="S1001" s="3" t="str">
        <f t="shared" si="168"/>
        <v>N</v>
      </c>
      <c r="U1001" s="5">
        <v>44537</v>
      </c>
    </row>
    <row r="1002" spans="7:21" x14ac:dyDescent="0.2">
      <c r="G1002" s="2">
        <f t="shared" si="169"/>
        <v>44101</v>
      </c>
      <c r="H1002" s="3" t="str">
        <f t="shared" si="170"/>
        <v>Sunday</v>
      </c>
      <c r="I1002" s="3" t="str">
        <f t="shared" si="165"/>
        <v/>
      </c>
      <c r="J1002" s="3" t="str">
        <f t="shared" si="166"/>
        <v/>
      </c>
      <c r="K1002" s="3" t="str">
        <f t="shared" si="171"/>
        <v>N</v>
      </c>
      <c r="M1002" s="5">
        <v>44543</v>
      </c>
      <c r="P1002" s="2">
        <f t="shared" si="172"/>
        <v>44101</v>
      </c>
      <c r="Q1002" s="3" t="str">
        <f t="shared" si="173"/>
        <v>Sunday</v>
      </c>
      <c r="R1002" s="3" t="str">
        <f t="shared" si="167"/>
        <v/>
      </c>
      <c r="S1002" s="3" t="str">
        <f t="shared" si="168"/>
        <v>N</v>
      </c>
      <c r="U1002" s="5">
        <v>44538</v>
      </c>
    </row>
    <row r="1003" spans="7:21" x14ac:dyDescent="0.2">
      <c r="G1003" s="2">
        <f t="shared" si="169"/>
        <v>44102</v>
      </c>
      <c r="H1003" s="3" t="str">
        <f t="shared" si="170"/>
        <v>Monday</v>
      </c>
      <c r="I1003" s="3" t="str">
        <f t="shared" si="165"/>
        <v/>
      </c>
      <c r="J1003" s="3" t="str">
        <f t="shared" si="166"/>
        <v/>
      </c>
      <c r="K1003" s="3" t="str">
        <f t="shared" si="171"/>
        <v>Y</v>
      </c>
      <c r="M1003" s="5">
        <v>44544</v>
      </c>
      <c r="P1003" s="2">
        <f t="shared" si="172"/>
        <v>44102</v>
      </c>
      <c r="Q1003" s="3" t="str">
        <f t="shared" si="173"/>
        <v>Monday</v>
      </c>
      <c r="R1003" s="3" t="str">
        <f t="shared" si="167"/>
        <v/>
      </c>
      <c r="S1003" s="3" t="str">
        <f t="shared" si="168"/>
        <v>Y</v>
      </c>
      <c r="U1003" s="5">
        <v>44539</v>
      </c>
    </row>
    <row r="1004" spans="7:21" x14ac:dyDescent="0.2">
      <c r="G1004" s="2">
        <f t="shared" ref="G1004:G1067" si="174">G1003+1</f>
        <v>44103</v>
      </c>
      <c r="H1004" s="3" t="str">
        <f t="shared" si="170"/>
        <v>Tuesday</v>
      </c>
      <c r="I1004" s="3" t="str">
        <f t="shared" si="165"/>
        <v/>
      </c>
      <c r="J1004" s="3" t="str">
        <f t="shared" si="166"/>
        <v/>
      </c>
      <c r="K1004" s="3" t="str">
        <f t="shared" ref="K1004:K1067" si="175">IF(AND(H1004&lt;&gt;"Saturday",H1004&lt;&gt;"Sunday",I1004="",J1004=""),"Y","N")</f>
        <v>Y</v>
      </c>
      <c r="M1004" s="5">
        <v>44545</v>
      </c>
      <c r="P1004" s="2">
        <f t="shared" si="172"/>
        <v>44103</v>
      </c>
      <c r="Q1004" s="3" t="str">
        <f t="shared" si="173"/>
        <v>Tuesday</v>
      </c>
      <c r="R1004" s="3" t="str">
        <f t="shared" si="167"/>
        <v/>
      </c>
      <c r="S1004" s="3" t="str">
        <f t="shared" si="168"/>
        <v>Y</v>
      </c>
      <c r="U1004" s="5">
        <v>44540</v>
      </c>
    </row>
    <row r="1005" spans="7:21" x14ac:dyDescent="0.2">
      <c r="G1005" s="2">
        <f t="shared" si="174"/>
        <v>44104</v>
      </c>
      <c r="H1005" s="3" t="str">
        <f t="shared" si="170"/>
        <v>Wednesday</v>
      </c>
      <c r="I1005" s="3" t="str">
        <f t="shared" si="165"/>
        <v/>
      </c>
      <c r="J1005" s="3" t="str">
        <f t="shared" si="166"/>
        <v/>
      </c>
      <c r="K1005" s="3" t="str">
        <f t="shared" si="175"/>
        <v>Y</v>
      </c>
      <c r="M1005" s="5">
        <v>44546</v>
      </c>
      <c r="P1005" s="2">
        <f t="shared" si="172"/>
        <v>44104</v>
      </c>
      <c r="Q1005" s="3" t="str">
        <f t="shared" si="173"/>
        <v>Wednesday</v>
      </c>
      <c r="R1005" s="3" t="str">
        <f t="shared" si="167"/>
        <v/>
      </c>
      <c r="S1005" s="3" t="str">
        <f t="shared" si="168"/>
        <v>Y</v>
      </c>
      <c r="U1005" s="5">
        <v>44543</v>
      </c>
    </row>
    <row r="1006" spans="7:21" x14ac:dyDescent="0.2">
      <c r="G1006" s="2">
        <f t="shared" si="174"/>
        <v>44105</v>
      </c>
      <c r="H1006" s="3" t="str">
        <f t="shared" si="170"/>
        <v>Thursday</v>
      </c>
      <c r="I1006" s="3" t="str">
        <f t="shared" si="165"/>
        <v/>
      </c>
      <c r="J1006" s="3" t="str">
        <f t="shared" si="166"/>
        <v/>
      </c>
      <c r="K1006" s="3" t="str">
        <f t="shared" si="175"/>
        <v>Y</v>
      </c>
      <c r="M1006" s="5">
        <v>44547</v>
      </c>
      <c r="P1006" s="2">
        <f t="shared" si="172"/>
        <v>44105</v>
      </c>
      <c r="Q1006" s="3" t="str">
        <f t="shared" si="173"/>
        <v>Thursday</v>
      </c>
      <c r="R1006" s="3" t="str">
        <f t="shared" si="167"/>
        <v/>
      </c>
      <c r="S1006" s="3" t="str">
        <f t="shared" si="168"/>
        <v>Y</v>
      </c>
      <c r="U1006" s="5">
        <v>44544</v>
      </c>
    </row>
    <row r="1007" spans="7:21" x14ac:dyDescent="0.2">
      <c r="G1007" s="2">
        <f t="shared" si="174"/>
        <v>44106</v>
      </c>
      <c r="H1007" s="3" t="str">
        <f t="shared" si="170"/>
        <v>Friday</v>
      </c>
      <c r="I1007" s="3" t="str">
        <f t="shared" si="165"/>
        <v/>
      </c>
      <c r="J1007" s="3" t="str">
        <f t="shared" si="166"/>
        <v/>
      </c>
      <c r="K1007" s="3" t="str">
        <f t="shared" si="175"/>
        <v>Y</v>
      </c>
      <c r="M1007" s="5">
        <v>44550</v>
      </c>
      <c r="P1007" s="2">
        <f t="shared" si="172"/>
        <v>44106</v>
      </c>
      <c r="Q1007" s="3" t="str">
        <f t="shared" si="173"/>
        <v>Friday</v>
      </c>
      <c r="R1007" s="3" t="str">
        <f t="shared" si="167"/>
        <v/>
      </c>
      <c r="S1007" s="3" t="str">
        <f t="shared" si="168"/>
        <v>Y</v>
      </c>
      <c r="U1007" s="5">
        <v>44545</v>
      </c>
    </row>
    <row r="1008" spans="7:21" x14ac:dyDescent="0.2">
      <c r="G1008" s="2">
        <f t="shared" si="174"/>
        <v>44107</v>
      </c>
      <c r="H1008" s="3" t="str">
        <f t="shared" si="170"/>
        <v>Saturday</v>
      </c>
      <c r="I1008" s="3" t="str">
        <f t="shared" si="165"/>
        <v/>
      </c>
      <c r="J1008" s="3" t="str">
        <f t="shared" si="166"/>
        <v/>
      </c>
      <c r="K1008" s="3" t="str">
        <f t="shared" si="175"/>
        <v>N</v>
      </c>
      <c r="M1008" s="5">
        <v>44551</v>
      </c>
      <c r="P1008" s="2">
        <f t="shared" si="172"/>
        <v>44107</v>
      </c>
      <c r="Q1008" s="3" t="str">
        <f t="shared" si="173"/>
        <v>Saturday</v>
      </c>
      <c r="R1008" s="3" t="str">
        <f t="shared" si="167"/>
        <v/>
      </c>
      <c r="S1008" s="3" t="str">
        <f t="shared" si="168"/>
        <v>N</v>
      </c>
      <c r="U1008" s="5">
        <v>44546</v>
      </c>
    </row>
    <row r="1009" spans="7:21" x14ac:dyDescent="0.2">
      <c r="G1009" s="2">
        <f t="shared" si="174"/>
        <v>44108</v>
      </c>
      <c r="H1009" s="3" t="str">
        <f t="shared" si="170"/>
        <v>Sunday</v>
      </c>
      <c r="I1009" s="3" t="str">
        <f t="shared" si="165"/>
        <v/>
      </c>
      <c r="J1009" s="3" t="str">
        <f t="shared" si="166"/>
        <v/>
      </c>
      <c r="K1009" s="3" t="str">
        <f t="shared" si="175"/>
        <v>N</v>
      </c>
      <c r="M1009" s="5">
        <v>44552</v>
      </c>
      <c r="P1009" s="2">
        <f t="shared" si="172"/>
        <v>44108</v>
      </c>
      <c r="Q1009" s="3" t="str">
        <f t="shared" si="173"/>
        <v>Sunday</v>
      </c>
      <c r="R1009" s="3" t="str">
        <f t="shared" si="167"/>
        <v/>
      </c>
      <c r="S1009" s="3" t="str">
        <f t="shared" si="168"/>
        <v>N</v>
      </c>
      <c r="U1009" s="5">
        <v>44547</v>
      </c>
    </row>
    <row r="1010" spans="7:21" x14ac:dyDescent="0.2">
      <c r="G1010" s="2">
        <f t="shared" si="174"/>
        <v>44109</v>
      </c>
      <c r="H1010" s="3" t="str">
        <f t="shared" si="170"/>
        <v>Monday</v>
      </c>
      <c r="I1010" s="3" t="str">
        <f t="shared" si="165"/>
        <v>Labour Day</v>
      </c>
      <c r="J1010" s="3" t="str">
        <f t="shared" si="166"/>
        <v>Labour Day</v>
      </c>
      <c r="K1010" s="3" t="str">
        <f t="shared" si="175"/>
        <v>N</v>
      </c>
      <c r="M1010" s="5">
        <v>44553</v>
      </c>
      <c r="P1010" s="2">
        <f t="shared" si="172"/>
        <v>44109</v>
      </c>
      <c r="Q1010" s="3" t="str">
        <f t="shared" si="173"/>
        <v>Monday</v>
      </c>
      <c r="R1010" s="3" t="str">
        <f t="shared" si="167"/>
        <v>Labour Day</v>
      </c>
      <c r="S1010" s="3" t="str">
        <f t="shared" si="168"/>
        <v>N</v>
      </c>
      <c r="U1010" s="5">
        <v>44550</v>
      </c>
    </row>
    <row r="1011" spans="7:21" x14ac:dyDescent="0.2">
      <c r="G1011" s="2">
        <f t="shared" si="174"/>
        <v>44110</v>
      </c>
      <c r="H1011" s="3" t="str">
        <f t="shared" si="170"/>
        <v>Tuesday</v>
      </c>
      <c r="I1011" s="3" t="str">
        <f t="shared" si="165"/>
        <v/>
      </c>
      <c r="J1011" s="3" t="str">
        <f t="shared" si="166"/>
        <v/>
      </c>
      <c r="K1011" s="3" t="str">
        <f t="shared" si="175"/>
        <v>Y</v>
      </c>
      <c r="M1011" s="5">
        <v>44554</v>
      </c>
      <c r="P1011" s="2">
        <f t="shared" si="172"/>
        <v>44110</v>
      </c>
      <c r="Q1011" s="3" t="str">
        <f t="shared" si="173"/>
        <v>Tuesday</v>
      </c>
      <c r="R1011" s="3" t="str">
        <f t="shared" si="167"/>
        <v/>
      </c>
      <c r="S1011" s="3" t="str">
        <f t="shared" si="168"/>
        <v>Y</v>
      </c>
      <c r="U1011" s="5">
        <v>44551</v>
      </c>
    </row>
    <row r="1012" spans="7:21" x14ac:dyDescent="0.2">
      <c r="G1012" s="2">
        <f t="shared" si="174"/>
        <v>44111</v>
      </c>
      <c r="H1012" s="3" t="str">
        <f t="shared" si="170"/>
        <v>Wednesday</v>
      </c>
      <c r="I1012" s="3" t="str">
        <f t="shared" si="165"/>
        <v/>
      </c>
      <c r="J1012" s="3" t="str">
        <f t="shared" si="166"/>
        <v/>
      </c>
      <c r="K1012" s="3" t="str">
        <f t="shared" si="175"/>
        <v>Y</v>
      </c>
      <c r="M1012" s="5">
        <v>44557</v>
      </c>
      <c r="P1012" s="2">
        <f t="shared" si="172"/>
        <v>44111</v>
      </c>
      <c r="Q1012" s="3" t="str">
        <f t="shared" si="173"/>
        <v>Wednesday</v>
      </c>
      <c r="R1012" s="3" t="str">
        <f t="shared" si="167"/>
        <v/>
      </c>
      <c r="S1012" s="3" t="str">
        <f t="shared" si="168"/>
        <v>Y</v>
      </c>
      <c r="U1012" s="5">
        <v>44552</v>
      </c>
    </row>
    <row r="1013" spans="7:21" x14ac:dyDescent="0.2">
      <c r="G1013" s="2">
        <f t="shared" si="174"/>
        <v>44112</v>
      </c>
      <c r="H1013" s="3" t="str">
        <f t="shared" si="170"/>
        <v>Thursday</v>
      </c>
      <c r="I1013" s="3" t="str">
        <f t="shared" si="165"/>
        <v/>
      </c>
      <c r="J1013" s="3" t="str">
        <f t="shared" si="166"/>
        <v/>
      </c>
      <c r="K1013" s="3" t="str">
        <f t="shared" si="175"/>
        <v>Y</v>
      </c>
      <c r="M1013" s="5">
        <v>44558</v>
      </c>
      <c r="P1013" s="2">
        <f t="shared" si="172"/>
        <v>44112</v>
      </c>
      <c r="Q1013" s="3" t="str">
        <f t="shared" si="173"/>
        <v>Thursday</v>
      </c>
      <c r="R1013" s="3" t="str">
        <f t="shared" si="167"/>
        <v/>
      </c>
      <c r="S1013" s="3" t="str">
        <f t="shared" si="168"/>
        <v>Y</v>
      </c>
      <c r="U1013" s="5">
        <v>44553</v>
      </c>
    </row>
    <row r="1014" spans="7:21" x14ac:dyDescent="0.2">
      <c r="G1014" s="2">
        <f t="shared" si="174"/>
        <v>44113</v>
      </c>
      <c r="H1014" s="3" t="str">
        <f t="shared" si="170"/>
        <v>Friday</v>
      </c>
      <c r="I1014" s="3" t="str">
        <f t="shared" si="165"/>
        <v/>
      </c>
      <c r="J1014" s="3" t="str">
        <f t="shared" si="166"/>
        <v/>
      </c>
      <c r="K1014" s="3" t="str">
        <f t="shared" si="175"/>
        <v>Y</v>
      </c>
      <c r="M1014" s="5">
        <v>44559</v>
      </c>
      <c r="P1014" s="2">
        <f t="shared" si="172"/>
        <v>44113</v>
      </c>
      <c r="Q1014" s="3" t="str">
        <f t="shared" si="173"/>
        <v>Friday</v>
      </c>
      <c r="R1014" s="3" t="str">
        <f t="shared" si="167"/>
        <v/>
      </c>
      <c r="S1014" s="3" t="str">
        <f t="shared" si="168"/>
        <v>Y</v>
      </c>
      <c r="U1014" s="5">
        <v>44554</v>
      </c>
    </row>
    <row r="1015" spans="7:21" x14ac:dyDescent="0.2">
      <c r="G1015" s="2">
        <f t="shared" si="174"/>
        <v>44114</v>
      </c>
      <c r="H1015" s="3" t="str">
        <f t="shared" si="170"/>
        <v>Saturday</v>
      </c>
      <c r="I1015" s="3" t="str">
        <f t="shared" si="165"/>
        <v/>
      </c>
      <c r="J1015" s="3" t="str">
        <f t="shared" si="166"/>
        <v/>
      </c>
      <c r="K1015" s="3" t="str">
        <f t="shared" si="175"/>
        <v>N</v>
      </c>
      <c r="M1015" s="5">
        <v>44560</v>
      </c>
      <c r="P1015" s="2">
        <f t="shared" si="172"/>
        <v>44114</v>
      </c>
      <c r="Q1015" s="3" t="str">
        <f t="shared" si="173"/>
        <v>Saturday</v>
      </c>
      <c r="R1015" s="3" t="str">
        <f t="shared" si="167"/>
        <v/>
      </c>
      <c r="S1015" s="3" t="str">
        <f t="shared" si="168"/>
        <v>N</v>
      </c>
      <c r="U1015" s="5">
        <v>44557</v>
      </c>
    </row>
    <row r="1016" spans="7:21" x14ac:dyDescent="0.2">
      <c r="G1016" s="2">
        <f t="shared" si="174"/>
        <v>44115</v>
      </c>
      <c r="H1016" s="3" t="str">
        <f t="shared" si="170"/>
        <v>Sunday</v>
      </c>
      <c r="I1016" s="3" t="str">
        <f t="shared" si="165"/>
        <v/>
      </c>
      <c r="J1016" s="3" t="str">
        <f t="shared" si="166"/>
        <v/>
      </c>
      <c r="K1016" s="3" t="str">
        <f t="shared" si="175"/>
        <v>N</v>
      </c>
      <c r="M1016" s="5">
        <v>44561</v>
      </c>
      <c r="P1016" s="2">
        <f t="shared" si="172"/>
        <v>44115</v>
      </c>
      <c r="Q1016" s="3" t="str">
        <f t="shared" si="173"/>
        <v>Sunday</v>
      </c>
      <c r="R1016" s="3" t="str">
        <f t="shared" si="167"/>
        <v/>
      </c>
      <c r="S1016" s="3" t="str">
        <f t="shared" si="168"/>
        <v>N</v>
      </c>
      <c r="U1016" s="5">
        <v>44558</v>
      </c>
    </row>
    <row r="1017" spans="7:21" x14ac:dyDescent="0.2">
      <c r="G1017" s="2">
        <f t="shared" si="174"/>
        <v>44116</v>
      </c>
      <c r="H1017" s="3" t="str">
        <f t="shared" si="170"/>
        <v>Monday</v>
      </c>
      <c r="I1017" s="3" t="str">
        <f t="shared" si="165"/>
        <v/>
      </c>
      <c r="J1017" s="3" t="str">
        <f t="shared" si="166"/>
        <v/>
      </c>
      <c r="K1017" s="3" t="str">
        <f t="shared" si="175"/>
        <v>Y</v>
      </c>
      <c r="M1017" s="6" t="s">
        <v>39</v>
      </c>
      <c r="P1017" s="2">
        <f t="shared" si="172"/>
        <v>44116</v>
      </c>
      <c r="Q1017" s="3" t="str">
        <f t="shared" si="173"/>
        <v>Monday</v>
      </c>
      <c r="R1017" s="3" t="str">
        <f t="shared" si="167"/>
        <v/>
      </c>
      <c r="S1017" s="3" t="str">
        <f t="shared" si="168"/>
        <v>Y</v>
      </c>
      <c r="U1017" s="5">
        <v>44559</v>
      </c>
    </row>
    <row r="1018" spans="7:21" x14ac:dyDescent="0.2">
      <c r="G1018" s="2">
        <f t="shared" si="174"/>
        <v>44117</v>
      </c>
      <c r="H1018" s="3" t="str">
        <f t="shared" si="170"/>
        <v>Tuesday</v>
      </c>
      <c r="I1018" s="3" t="str">
        <f t="shared" si="165"/>
        <v/>
      </c>
      <c r="J1018" s="3" t="str">
        <f t="shared" si="166"/>
        <v/>
      </c>
      <c r="K1018" s="3" t="str">
        <f t="shared" si="175"/>
        <v>Y</v>
      </c>
      <c r="P1018" s="2">
        <f t="shared" si="172"/>
        <v>44117</v>
      </c>
      <c r="Q1018" s="3" t="str">
        <f t="shared" si="173"/>
        <v>Tuesday</v>
      </c>
      <c r="R1018" s="3" t="str">
        <f t="shared" si="167"/>
        <v/>
      </c>
      <c r="S1018" s="3" t="str">
        <f t="shared" si="168"/>
        <v>Y</v>
      </c>
      <c r="U1018" s="5">
        <v>44560</v>
      </c>
    </row>
    <row r="1019" spans="7:21" x14ac:dyDescent="0.2">
      <c r="G1019" s="2">
        <f t="shared" si="174"/>
        <v>44118</v>
      </c>
      <c r="H1019" s="3" t="str">
        <f t="shared" si="170"/>
        <v>Wednesday</v>
      </c>
      <c r="I1019" s="3" t="str">
        <f t="shared" si="165"/>
        <v/>
      </c>
      <c r="J1019" s="3" t="str">
        <f t="shared" si="166"/>
        <v/>
      </c>
      <c r="K1019" s="3" t="str">
        <f t="shared" si="175"/>
        <v>Y</v>
      </c>
      <c r="P1019" s="2">
        <f t="shared" si="172"/>
        <v>44118</v>
      </c>
      <c r="Q1019" s="3" t="str">
        <f t="shared" si="173"/>
        <v>Wednesday</v>
      </c>
      <c r="R1019" s="3" t="str">
        <f t="shared" si="167"/>
        <v/>
      </c>
      <c r="S1019" s="3" t="str">
        <f t="shared" si="168"/>
        <v>Y</v>
      </c>
      <c r="U1019" s="5">
        <v>44561</v>
      </c>
    </row>
    <row r="1020" spans="7:21" x14ac:dyDescent="0.2">
      <c r="G1020" s="2">
        <f t="shared" si="174"/>
        <v>44119</v>
      </c>
      <c r="H1020" s="3" t="str">
        <f t="shared" si="170"/>
        <v>Thursday</v>
      </c>
      <c r="I1020" s="3" t="str">
        <f t="shared" si="165"/>
        <v/>
      </c>
      <c r="J1020" s="3" t="str">
        <f t="shared" si="166"/>
        <v/>
      </c>
      <c r="K1020" s="3" t="str">
        <f t="shared" si="175"/>
        <v>Y</v>
      </c>
      <c r="P1020" s="2">
        <f t="shared" si="172"/>
        <v>44119</v>
      </c>
      <c r="Q1020" s="3" t="str">
        <f t="shared" si="173"/>
        <v>Thursday</v>
      </c>
      <c r="R1020" s="3" t="str">
        <f t="shared" si="167"/>
        <v/>
      </c>
      <c r="S1020" s="3" t="str">
        <f t="shared" si="168"/>
        <v>Y</v>
      </c>
      <c r="U1020" s="6" t="s">
        <v>39</v>
      </c>
    </row>
    <row r="1021" spans="7:21" x14ac:dyDescent="0.2">
      <c r="G1021" s="2">
        <f t="shared" si="174"/>
        <v>44120</v>
      </c>
      <c r="H1021" s="3" t="str">
        <f t="shared" si="170"/>
        <v>Friday</v>
      </c>
      <c r="I1021" s="3" t="str">
        <f t="shared" si="165"/>
        <v/>
      </c>
      <c r="J1021" s="3" t="str">
        <f t="shared" si="166"/>
        <v/>
      </c>
      <c r="K1021" s="3" t="str">
        <f t="shared" si="175"/>
        <v>Y</v>
      </c>
      <c r="P1021" s="2">
        <f t="shared" si="172"/>
        <v>44120</v>
      </c>
      <c r="Q1021" s="3" t="str">
        <f t="shared" si="173"/>
        <v>Friday</v>
      </c>
      <c r="R1021" s="3" t="str">
        <f t="shared" si="167"/>
        <v/>
      </c>
      <c r="S1021" s="3" t="str">
        <f t="shared" si="168"/>
        <v>Y</v>
      </c>
    </row>
    <row r="1022" spans="7:21" x14ac:dyDescent="0.2">
      <c r="G1022" s="2">
        <f t="shared" si="174"/>
        <v>44121</v>
      </c>
      <c r="H1022" s="3" t="str">
        <f t="shared" si="170"/>
        <v>Saturday</v>
      </c>
      <c r="I1022" s="3" t="str">
        <f t="shared" si="165"/>
        <v/>
      </c>
      <c r="J1022" s="3" t="str">
        <f t="shared" si="166"/>
        <v/>
      </c>
      <c r="K1022" s="3" t="str">
        <f t="shared" si="175"/>
        <v>N</v>
      </c>
      <c r="P1022" s="2">
        <f t="shared" si="172"/>
        <v>44121</v>
      </c>
      <c r="Q1022" s="3" t="str">
        <f t="shared" si="173"/>
        <v>Saturday</v>
      </c>
      <c r="R1022" s="3" t="str">
        <f t="shared" si="167"/>
        <v/>
      </c>
      <c r="S1022" s="3" t="str">
        <f t="shared" si="168"/>
        <v>N</v>
      </c>
    </row>
    <row r="1023" spans="7:21" x14ac:dyDescent="0.2">
      <c r="G1023" s="2">
        <f t="shared" si="174"/>
        <v>44122</v>
      </c>
      <c r="H1023" s="3" t="str">
        <f t="shared" si="170"/>
        <v>Sunday</v>
      </c>
      <c r="I1023" s="3" t="str">
        <f t="shared" si="165"/>
        <v/>
      </c>
      <c r="J1023" s="3" t="str">
        <f t="shared" si="166"/>
        <v/>
      </c>
      <c r="K1023" s="3" t="str">
        <f t="shared" si="175"/>
        <v>N</v>
      </c>
      <c r="P1023" s="2">
        <f t="shared" si="172"/>
        <v>44122</v>
      </c>
      <c r="Q1023" s="3" t="str">
        <f t="shared" si="173"/>
        <v>Sunday</v>
      </c>
      <c r="R1023" s="3" t="str">
        <f t="shared" si="167"/>
        <v/>
      </c>
      <c r="S1023" s="3" t="str">
        <f t="shared" si="168"/>
        <v>N</v>
      </c>
    </row>
    <row r="1024" spans="7:21" x14ac:dyDescent="0.2">
      <c r="G1024" s="2">
        <f t="shared" si="174"/>
        <v>44123</v>
      </c>
      <c r="H1024" s="3" t="str">
        <f t="shared" si="170"/>
        <v>Monday</v>
      </c>
      <c r="I1024" s="3" t="str">
        <f t="shared" si="165"/>
        <v/>
      </c>
      <c r="J1024" s="3" t="str">
        <f t="shared" si="166"/>
        <v/>
      </c>
      <c r="K1024" s="3" t="str">
        <f t="shared" si="175"/>
        <v>Y</v>
      </c>
      <c r="P1024" s="2">
        <f t="shared" si="172"/>
        <v>44123</v>
      </c>
      <c r="Q1024" s="3" t="str">
        <f t="shared" si="173"/>
        <v>Monday</v>
      </c>
      <c r="R1024" s="3" t="str">
        <f t="shared" si="167"/>
        <v/>
      </c>
      <c r="S1024" s="3" t="str">
        <f t="shared" si="168"/>
        <v>Y</v>
      </c>
    </row>
    <row r="1025" spans="7:19" x14ac:dyDescent="0.2">
      <c r="G1025" s="2">
        <f t="shared" si="174"/>
        <v>44124</v>
      </c>
      <c r="H1025" s="3" t="str">
        <f t="shared" si="170"/>
        <v>Tuesday</v>
      </c>
      <c r="I1025" s="3" t="str">
        <f t="shared" si="165"/>
        <v/>
      </c>
      <c r="J1025" s="3" t="str">
        <f t="shared" si="166"/>
        <v/>
      </c>
      <c r="K1025" s="3" t="str">
        <f t="shared" si="175"/>
        <v>Y</v>
      </c>
      <c r="P1025" s="2">
        <f t="shared" si="172"/>
        <v>44124</v>
      </c>
      <c r="Q1025" s="3" t="str">
        <f t="shared" si="173"/>
        <v>Tuesday</v>
      </c>
      <c r="R1025" s="3" t="str">
        <f t="shared" si="167"/>
        <v/>
      </c>
      <c r="S1025" s="3" t="str">
        <f t="shared" si="168"/>
        <v>Y</v>
      </c>
    </row>
    <row r="1026" spans="7:19" x14ac:dyDescent="0.2">
      <c r="G1026" s="2">
        <f t="shared" si="174"/>
        <v>44125</v>
      </c>
      <c r="H1026" s="3" t="str">
        <f t="shared" si="170"/>
        <v>Wednesday</v>
      </c>
      <c r="I1026" s="3" t="str">
        <f t="shared" ref="I1026:I1089" si="176">IFERROR(VLOOKUP(G1026,tblRef_AdelaidePublicHoliday,2,0),"")</f>
        <v/>
      </c>
      <c r="J1026" s="3" t="str">
        <f t="shared" ref="J1026:J1089" si="177">IFERROR(VLOOKUP(G1026,tblRef_SydneyPublicHoliday,2,0),"")</f>
        <v/>
      </c>
      <c r="K1026" s="3" t="str">
        <f t="shared" si="175"/>
        <v>Y</v>
      </c>
      <c r="P1026" s="2">
        <f t="shared" si="172"/>
        <v>44125</v>
      </c>
      <c r="Q1026" s="3" t="str">
        <f t="shared" si="173"/>
        <v>Wednesday</v>
      </c>
      <c r="R1026" s="3" t="str">
        <f t="shared" ref="R1026:R1089" si="178">IFERROR(VLOOKUP(P1026,tblRef_SydneyPublicHoliday,2,0),"")</f>
        <v/>
      </c>
      <c r="S1026" s="3" t="str">
        <f t="shared" si="168"/>
        <v>Y</v>
      </c>
    </row>
    <row r="1027" spans="7:19" x14ac:dyDescent="0.2">
      <c r="G1027" s="2">
        <f t="shared" si="174"/>
        <v>44126</v>
      </c>
      <c r="H1027" s="3" t="str">
        <f t="shared" si="170"/>
        <v>Thursday</v>
      </c>
      <c r="I1027" s="3" t="str">
        <f t="shared" si="176"/>
        <v/>
      </c>
      <c r="J1027" s="3" t="str">
        <f t="shared" si="177"/>
        <v/>
      </c>
      <c r="K1027" s="3" t="str">
        <f t="shared" si="175"/>
        <v>Y</v>
      </c>
      <c r="P1027" s="2">
        <f t="shared" si="172"/>
        <v>44126</v>
      </c>
      <c r="Q1027" s="3" t="str">
        <f t="shared" si="173"/>
        <v>Thursday</v>
      </c>
      <c r="R1027" s="3" t="str">
        <f t="shared" si="178"/>
        <v/>
      </c>
      <c r="S1027" s="3" t="str">
        <f t="shared" ref="S1027:S1090" si="179">IF(AND(Q1027&lt;&gt;"Saturday",Q1027&lt;&gt;"Sunday",R1027=""),"Y","N")</f>
        <v>Y</v>
      </c>
    </row>
    <row r="1028" spans="7:19" x14ac:dyDescent="0.2">
      <c r="G1028" s="2">
        <f t="shared" si="174"/>
        <v>44127</v>
      </c>
      <c r="H1028" s="3" t="str">
        <f t="shared" ref="H1028:H1091" si="180">TEXT(G1028,"dddd")</f>
        <v>Friday</v>
      </c>
      <c r="I1028" s="3" t="str">
        <f t="shared" si="176"/>
        <v/>
      </c>
      <c r="J1028" s="3" t="str">
        <f t="shared" si="177"/>
        <v/>
      </c>
      <c r="K1028" s="3" t="str">
        <f t="shared" si="175"/>
        <v>Y</v>
      </c>
      <c r="P1028" s="2">
        <f t="shared" ref="P1028:P1091" si="181">P1027+1</f>
        <v>44127</v>
      </c>
      <c r="Q1028" s="3" t="str">
        <f t="shared" ref="Q1028:Q1091" si="182">TEXT(P1028,"dddd")</f>
        <v>Friday</v>
      </c>
      <c r="R1028" s="3" t="str">
        <f t="shared" si="178"/>
        <v/>
      </c>
      <c r="S1028" s="3" t="str">
        <f t="shared" si="179"/>
        <v>Y</v>
      </c>
    </row>
    <row r="1029" spans="7:19" x14ac:dyDescent="0.2">
      <c r="G1029" s="2">
        <f t="shared" si="174"/>
        <v>44128</v>
      </c>
      <c r="H1029" s="3" t="str">
        <f t="shared" si="180"/>
        <v>Saturday</v>
      </c>
      <c r="I1029" s="3" t="str">
        <f t="shared" si="176"/>
        <v/>
      </c>
      <c r="J1029" s="3" t="str">
        <f t="shared" si="177"/>
        <v/>
      </c>
      <c r="K1029" s="3" t="str">
        <f t="shared" si="175"/>
        <v>N</v>
      </c>
      <c r="P1029" s="2">
        <f t="shared" si="181"/>
        <v>44128</v>
      </c>
      <c r="Q1029" s="3" t="str">
        <f t="shared" si="182"/>
        <v>Saturday</v>
      </c>
      <c r="R1029" s="3" t="str">
        <f t="shared" si="178"/>
        <v/>
      </c>
      <c r="S1029" s="3" t="str">
        <f t="shared" si="179"/>
        <v>N</v>
      </c>
    </row>
    <row r="1030" spans="7:19" x14ac:dyDescent="0.2">
      <c r="G1030" s="2">
        <f t="shared" si="174"/>
        <v>44129</v>
      </c>
      <c r="H1030" s="3" t="str">
        <f t="shared" si="180"/>
        <v>Sunday</v>
      </c>
      <c r="I1030" s="3" t="str">
        <f t="shared" si="176"/>
        <v/>
      </c>
      <c r="J1030" s="3" t="str">
        <f t="shared" si="177"/>
        <v/>
      </c>
      <c r="K1030" s="3" t="str">
        <f t="shared" si="175"/>
        <v>N</v>
      </c>
      <c r="P1030" s="2">
        <f t="shared" si="181"/>
        <v>44129</v>
      </c>
      <c r="Q1030" s="3" t="str">
        <f t="shared" si="182"/>
        <v>Sunday</v>
      </c>
      <c r="R1030" s="3" t="str">
        <f t="shared" si="178"/>
        <v/>
      </c>
      <c r="S1030" s="3" t="str">
        <f t="shared" si="179"/>
        <v>N</v>
      </c>
    </row>
    <row r="1031" spans="7:19" x14ac:dyDescent="0.2">
      <c r="G1031" s="2">
        <f t="shared" si="174"/>
        <v>44130</v>
      </c>
      <c r="H1031" s="3" t="str">
        <f t="shared" si="180"/>
        <v>Monday</v>
      </c>
      <c r="I1031" s="3" t="str">
        <f t="shared" si="176"/>
        <v/>
      </c>
      <c r="J1031" s="3" t="str">
        <f t="shared" si="177"/>
        <v/>
      </c>
      <c r="K1031" s="3" t="str">
        <f t="shared" si="175"/>
        <v>Y</v>
      </c>
      <c r="P1031" s="2">
        <f t="shared" si="181"/>
        <v>44130</v>
      </c>
      <c r="Q1031" s="3" t="str">
        <f t="shared" si="182"/>
        <v>Monday</v>
      </c>
      <c r="R1031" s="3" t="str">
        <f t="shared" si="178"/>
        <v/>
      </c>
      <c r="S1031" s="3" t="str">
        <f t="shared" si="179"/>
        <v>Y</v>
      </c>
    </row>
    <row r="1032" spans="7:19" x14ac:dyDescent="0.2">
      <c r="G1032" s="2">
        <f t="shared" si="174"/>
        <v>44131</v>
      </c>
      <c r="H1032" s="3" t="str">
        <f t="shared" si="180"/>
        <v>Tuesday</v>
      </c>
      <c r="I1032" s="3" t="str">
        <f t="shared" si="176"/>
        <v/>
      </c>
      <c r="J1032" s="3" t="str">
        <f t="shared" si="177"/>
        <v/>
      </c>
      <c r="K1032" s="3" t="str">
        <f t="shared" si="175"/>
        <v>Y</v>
      </c>
      <c r="P1032" s="2">
        <f t="shared" si="181"/>
        <v>44131</v>
      </c>
      <c r="Q1032" s="3" t="str">
        <f t="shared" si="182"/>
        <v>Tuesday</v>
      </c>
      <c r="R1032" s="3" t="str">
        <f t="shared" si="178"/>
        <v/>
      </c>
      <c r="S1032" s="3" t="str">
        <f t="shared" si="179"/>
        <v>Y</v>
      </c>
    </row>
    <row r="1033" spans="7:19" x14ac:dyDescent="0.2">
      <c r="G1033" s="2">
        <f t="shared" si="174"/>
        <v>44132</v>
      </c>
      <c r="H1033" s="3" t="str">
        <f t="shared" si="180"/>
        <v>Wednesday</v>
      </c>
      <c r="I1033" s="3" t="str">
        <f t="shared" si="176"/>
        <v/>
      </c>
      <c r="J1033" s="3" t="str">
        <f t="shared" si="177"/>
        <v/>
      </c>
      <c r="K1033" s="3" t="str">
        <f t="shared" si="175"/>
        <v>Y</v>
      </c>
      <c r="P1033" s="2">
        <f t="shared" si="181"/>
        <v>44132</v>
      </c>
      <c r="Q1033" s="3" t="str">
        <f t="shared" si="182"/>
        <v>Wednesday</v>
      </c>
      <c r="R1033" s="3" t="str">
        <f t="shared" si="178"/>
        <v/>
      </c>
      <c r="S1033" s="3" t="str">
        <f t="shared" si="179"/>
        <v>Y</v>
      </c>
    </row>
    <row r="1034" spans="7:19" x14ac:dyDescent="0.2">
      <c r="G1034" s="2">
        <f t="shared" si="174"/>
        <v>44133</v>
      </c>
      <c r="H1034" s="3" t="str">
        <f t="shared" si="180"/>
        <v>Thursday</v>
      </c>
      <c r="I1034" s="3" t="str">
        <f t="shared" si="176"/>
        <v/>
      </c>
      <c r="J1034" s="3" t="str">
        <f t="shared" si="177"/>
        <v/>
      </c>
      <c r="K1034" s="3" t="str">
        <f t="shared" si="175"/>
        <v>Y</v>
      </c>
      <c r="P1034" s="2">
        <f t="shared" si="181"/>
        <v>44133</v>
      </c>
      <c r="Q1034" s="3" t="str">
        <f t="shared" si="182"/>
        <v>Thursday</v>
      </c>
      <c r="R1034" s="3" t="str">
        <f t="shared" si="178"/>
        <v/>
      </c>
      <c r="S1034" s="3" t="str">
        <f t="shared" si="179"/>
        <v>Y</v>
      </c>
    </row>
    <row r="1035" spans="7:19" x14ac:dyDescent="0.2">
      <c r="G1035" s="2">
        <f t="shared" si="174"/>
        <v>44134</v>
      </c>
      <c r="H1035" s="3" t="str">
        <f t="shared" si="180"/>
        <v>Friday</v>
      </c>
      <c r="I1035" s="3" t="str">
        <f t="shared" si="176"/>
        <v/>
      </c>
      <c r="J1035" s="3" t="str">
        <f t="shared" si="177"/>
        <v/>
      </c>
      <c r="K1035" s="3" t="str">
        <f t="shared" si="175"/>
        <v>Y</v>
      </c>
      <c r="P1035" s="2">
        <f t="shared" si="181"/>
        <v>44134</v>
      </c>
      <c r="Q1035" s="3" t="str">
        <f t="shared" si="182"/>
        <v>Friday</v>
      </c>
      <c r="R1035" s="3" t="str">
        <f t="shared" si="178"/>
        <v/>
      </c>
      <c r="S1035" s="3" t="str">
        <f t="shared" si="179"/>
        <v>Y</v>
      </c>
    </row>
    <row r="1036" spans="7:19" x14ac:dyDescent="0.2">
      <c r="G1036" s="2">
        <f t="shared" si="174"/>
        <v>44135</v>
      </c>
      <c r="H1036" s="3" t="str">
        <f t="shared" si="180"/>
        <v>Saturday</v>
      </c>
      <c r="I1036" s="3" t="str">
        <f t="shared" si="176"/>
        <v/>
      </c>
      <c r="J1036" s="3" t="str">
        <f t="shared" si="177"/>
        <v/>
      </c>
      <c r="K1036" s="3" t="str">
        <f t="shared" si="175"/>
        <v>N</v>
      </c>
      <c r="P1036" s="2">
        <f t="shared" si="181"/>
        <v>44135</v>
      </c>
      <c r="Q1036" s="3" t="str">
        <f t="shared" si="182"/>
        <v>Saturday</v>
      </c>
      <c r="R1036" s="3" t="str">
        <f t="shared" si="178"/>
        <v/>
      </c>
      <c r="S1036" s="3" t="str">
        <f t="shared" si="179"/>
        <v>N</v>
      </c>
    </row>
    <row r="1037" spans="7:19" x14ac:dyDescent="0.2">
      <c r="G1037" s="2">
        <f t="shared" si="174"/>
        <v>44136</v>
      </c>
      <c r="H1037" s="3" t="str">
        <f t="shared" si="180"/>
        <v>Sunday</v>
      </c>
      <c r="I1037" s="3" t="str">
        <f t="shared" si="176"/>
        <v/>
      </c>
      <c r="J1037" s="3" t="str">
        <f t="shared" si="177"/>
        <v/>
      </c>
      <c r="K1037" s="3" t="str">
        <f t="shared" si="175"/>
        <v>N</v>
      </c>
      <c r="P1037" s="2">
        <f t="shared" si="181"/>
        <v>44136</v>
      </c>
      <c r="Q1037" s="3" t="str">
        <f t="shared" si="182"/>
        <v>Sunday</v>
      </c>
      <c r="R1037" s="3" t="str">
        <f t="shared" si="178"/>
        <v/>
      </c>
      <c r="S1037" s="3" t="str">
        <f t="shared" si="179"/>
        <v>N</v>
      </c>
    </row>
    <row r="1038" spans="7:19" x14ac:dyDescent="0.2">
      <c r="G1038" s="2">
        <f t="shared" si="174"/>
        <v>44137</v>
      </c>
      <c r="H1038" s="3" t="str">
        <f t="shared" si="180"/>
        <v>Monday</v>
      </c>
      <c r="I1038" s="3" t="str">
        <f t="shared" si="176"/>
        <v/>
      </c>
      <c r="J1038" s="3" t="str">
        <f t="shared" si="177"/>
        <v/>
      </c>
      <c r="K1038" s="3" t="str">
        <f t="shared" si="175"/>
        <v>Y</v>
      </c>
      <c r="P1038" s="2">
        <f t="shared" si="181"/>
        <v>44137</v>
      </c>
      <c r="Q1038" s="3" t="str">
        <f t="shared" si="182"/>
        <v>Monday</v>
      </c>
      <c r="R1038" s="3" t="str">
        <f t="shared" si="178"/>
        <v/>
      </c>
      <c r="S1038" s="3" t="str">
        <f t="shared" si="179"/>
        <v>Y</v>
      </c>
    </row>
    <row r="1039" spans="7:19" x14ac:dyDescent="0.2">
      <c r="G1039" s="2">
        <f t="shared" si="174"/>
        <v>44138</v>
      </c>
      <c r="H1039" s="3" t="str">
        <f t="shared" si="180"/>
        <v>Tuesday</v>
      </c>
      <c r="I1039" s="3" t="str">
        <f t="shared" si="176"/>
        <v/>
      </c>
      <c r="J1039" s="3" t="str">
        <f t="shared" si="177"/>
        <v/>
      </c>
      <c r="K1039" s="3" t="str">
        <f t="shared" si="175"/>
        <v>Y</v>
      </c>
      <c r="P1039" s="2">
        <f t="shared" si="181"/>
        <v>44138</v>
      </c>
      <c r="Q1039" s="3" t="str">
        <f t="shared" si="182"/>
        <v>Tuesday</v>
      </c>
      <c r="R1039" s="3" t="str">
        <f t="shared" si="178"/>
        <v/>
      </c>
      <c r="S1039" s="3" t="str">
        <f t="shared" si="179"/>
        <v>Y</v>
      </c>
    </row>
    <row r="1040" spans="7:19" x14ac:dyDescent="0.2">
      <c r="G1040" s="2">
        <f t="shared" si="174"/>
        <v>44139</v>
      </c>
      <c r="H1040" s="3" t="str">
        <f t="shared" si="180"/>
        <v>Wednesday</v>
      </c>
      <c r="I1040" s="3" t="str">
        <f t="shared" si="176"/>
        <v/>
      </c>
      <c r="J1040" s="3" t="str">
        <f t="shared" si="177"/>
        <v/>
      </c>
      <c r="K1040" s="3" t="str">
        <f t="shared" si="175"/>
        <v>Y</v>
      </c>
      <c r="P1040" s="2">
        <f t="shared" si="181"/>
        <v>44139</v>
      </c>
      <c r="Q1040" s="3" t="str">
        <f t="shared" si="182"/>
        <v>Wednesday</v>
      </c>
      <c r="R1040" s="3" t="str">
        <f t="shared" si="178"/>
        <v/>
      </c>
      <c r="S1040" s="3" t="str">
        <f t="shared" si="179"/>
        <v>Y</v>
      </c>
    </row>
    <row r="1041" spans="7:19" x14ac:dyDescent="0.2">
      <c r="G1041" s="2">
        <f t="shared" si="174"/>
        <v>44140</v>
      </c>
      <c r="H1041" s="3" t="str">
        <f t="shared" si="180"/>
        <v>Thursday</v>
      </c>
      <c r="I1041" s="3" t="str">
        <f t="shared" si="176"/>
        <v/>
      </c>
      <c r="J1041" s="3" t="str">
        <f t="shared" si="177"/>
        <v/>
      </c>
      <c r="K1041" s="3" t="str">
        <f t="shared" si="175"/>
        <v>Y</v>
      </c>
      <c r="P1041" s="2">
        <f t="shared" si="181"/>
        <v>44140</v>
      </c>
      <c r="Q1041" s="3" t="str">
        <f t="shared" si="182"/>
        <v>Thursday</v>
      </c>
      <c r="R1041" s="3" t="str">
        <f t="shared" si="178"/>
        <v/>
      </c>
      <c r="S1041" s="3" t="str">
        <f t="shared" si="179"/>
        <v>Y</v>
      </c>
    </row>
    <row r="1042" spans="7:19" x14ac:dyDescent="0.2">
      <c r="G1042" s="2">
        <f t="shared" si="174"/>
        <v>44141</v>
      </c>
      <c r="H1042" s="3" t="str">
        <f t="shared" si="180"/>
        <v>Friday</v>
      </c>
      <c r="I1042" s="3" t="str">
        <f t="shared" si="176"/>
        <v/>
      </c>
      <c r="J1042" s="3" t="str">
        <f t="shared" si="177"/>
        <v/>
      </c>
      <c r="K1042" s="3" t="str">
        <f t="shared" si="175"/>
        <v>Y</v>
      </c>
      <c r="P1042" s="2">
        <f t="shared" si="181"/>
        <v>44141</v>
      </c>
      <c r="Q1042" s="3" t="str">
        <f t="shared" si="182"/>
        <v>Friday</v>
      </c>
      <c r="R1042" s="3" t="str">
        <f t="shared" si="178"/>
        <v/>
      </c>
      <c r="S1042" s="3" t="str">
        <f t="shared" si="179"/>
        <v>Y</v>
      </c>
    </row>
    <row r="1043" spans="7:19" x14ac:dyDescent="0.2">
      <c r="G1043" s="2">
        <f t="shared" si="174"/>
        <v>44142</v>
      </c>
      <c r="H1043" s="3" t="str">
        <f t="shared" si="180"/>
        <v>Saturday</v>
      </c>
      <c r="I1043" s="3" t="str">
        <f t="shared" si="176"/>
        <v/>
      </c>
      <c r="J1043" s="3" t="str">
        <f t="shared" si="177"/>
        <v/>
      </c>
      <c r="K1043" s="3" t="str">
        <f t="shared" si="175"/>
        <v>N</v>
      </c>
      <c r="P1043" s="2">
        <f t="shared" si="181"/>
        <v>44142</v>
      </c>
      <c r="Q1043" s="3" t="str">
        <f t="shared" si="182"/>
        <v>Saturday</v>
      </c>
      <c r="R1043" s="3" t="str">
        <f t="shared" si="178"/>
        <v/>
      </c>
      <c r="S1043" s="3" t="str">
        <f t="shared" si="179"/>
        <v>N</v>
      </c>
    </row>
    <row r="1044" spans="7:19" x14ac:dyDescent="0.2">
      <c r="G1044" s="2">
        <f t="shared" si="174"/>
        <v>44143</v>
      </c>
      <c r="H1044" s="3" t="str">
        <f t="shared" si="180"/>
        <v>Sunday</v>
      </c>
      <c r="I1044" s="3" t="str">
        <f t="shared" si="176"/>
        <v/>
      </c>
      <c r="J1044" s="3" t="str">
        <f t="shared" si="177"/>
        <v/>
      </c>
      <c r="K1044" s="3" t="str">
        <f t="shared" si="175"/>
        <v>N</v>
      </c>
      <c r="P1044" s="2">
        <f t="shared" si="181"/>
        <v>44143</v>
      </c>
      <c r="Q1044" s="3" t="str">
        <f t="shared" si="182"/>
        <v>Sunday</v>
      </c>
      <c r="R1044" s="3" t="str">
        <f t="shared" si="178"/>
        <v/>
      </c>
      <c r="S1044" s="3" t="str">
        <f t="shared" si="179"/>
        <v>N</v>
      </c>
    </row>
    <row r="1045" spans="7:19" x14ac:dyDescent="0.2">
      <c r="G1045" s="2">
        <f t="shared" si="174"/>
        <v>44144</v>
      </c>
      <c r="H1045" s="3" t="str">
        <f t="shared" si="180"/>
        <v>Monday</v>
      </c>
      <c r="I1045" s="3" t="str">
        <f t="shared" si="176"/>
        <v/>
      </c>
      <c r="J1045" s="3" t="str">
        <f t="shared" si="177"/>
        <v/>
      </c>
      <c r="K1045" s="3" t="str">
        <f t="shared" si="175"/>
        <v>Y</v>
      </c>
      <c r="P1045" s="2">
        <f t="shared" si="181"/>
        <v>44144</v>
      </c>
      <c r="Q1045" s="3" t="str">
        <f t="shared" si="182"/>
        <v>Monday</v>
      </c>
      <c r="R1045" s="3" t="str">
        <f t="shared" si="178"/>
        <v/>
      </c>
      <c r="S1045" s="3" t="str">
        <f t="shared" si="179"/>
        <v>Y</v>
      </c>
    </row>
    <row r="1046" spans="7:19" x14ac:dyDescent="0.2">
      <c r="G1046" s="2">
        <f t="shared" si="174"/>
        <v>44145</v>
      </c>
      <c r="H1046" s="3" t="str">
        <f t="shared" si="180"/>
        <v>Tuesday</v>
      </c>
      <c r="I1046" s="3" t="str">
        <f t="shared" si="176"/>
        <v/>
      </c>
      <c r="J1046" s="3" t="str">
        <f t="shared" si="177"/>
        <v/>
      </c>
      <c r="K1046" s="3" t="str">
        <f t="shared" si="175"/>
        <v>Y</v>
      </c>
      <c r="P1046" s="2">
        <f t="shared" si="181"/>
        <v>44145</v>
      </c>
      <c r="Q1046" s="3" t="str">
        <f t="shared" si="182"/>
        <v>Tuesday</v>
      </c>
      <c r="R1046" s="3" t="str">
        <f t="shared" si="178"/>
        <v/>
      </c>
      <c r="S1046" s="3" t="str">
        <f t="shared" si="179"/>
        <v>Y</v>
      </c>
    </row>
    <row r="1047" spans="7:19" x14ac:dyDescent="0.2">
      <c r="G1047" s="2">
        <f t="shared" si="174"/>
        <v>44146</v>
      </c>
      <c r="H1047" s="3" t="str">
        <f t="shared" si="180"/>
        <v>Wednesday</v>
      </c>
      <c r="I1047" s="3" t="str">
        <f t="shared" si="176"/>
        <v/>
      </c>
      <c r="J1047" s="3" t="str">
        <f t="shared" si="177"/>
        <v/>
      </c>
      <c r="K1047" s="3" t="str">
        <f t="shared" si="175"/>
        <v>Y</v>
      </c>
      <c r="P1047" s="2">
        <f t="shared" si="181"/>
        <v>44146</v>
      </c>
      <c r="Q1047" s="3" t="str">
        <f t="shared" si="182"/>
        <v>Wednesday</v>
      </c>
      <c r="R1047" s="3" t="str">
        <f t="shared" si="178"/>
        <v/>
      </c>
      <c r="S1047" s="3" t="str">
        <f t="shared" si="179"/>
        <v>Y</v>
      </c>
    </row>
    <row r="1048" spans="7:19" x14ac:dyDescent="0.2">
      <c r="G1048" s="2">
        <f t="shared" si="174"/>
        <v>44147</v>
      </c>
      <c r="H1048" s="3" t="str">
        <f t="shared" si="180"/>
        <v>Thursday</v>
      </c>
      <c r="I1048" s="3" t="str">
        <f t="shared" si="176"/>
        <v/>
      </c>
      <c r="J1048" s="3" t="str">
        <f t="shared" si="177"/>
        <v/>
      </c>
      <c r="K1048" s="3" t="str">
        <f t="shared" si="175"/>
        <v>Y</v>
      </c>
      <c r="P1048" s="2">
        <f t="shared" si="181"/>
        <v>44147</v>
      </c>
      <c r="Q1048" s="3" t="str">
        <f t="shared" si="182"/>
        <v>Thursday</v>
      </c>
      <c r="R1048" s="3" t="str">
        <f t="shared" si="178"/>
        <v/>
      </c>
      <c r="S1048" s="3" t="str">
        <f t="shared" si="179"/>
        <v>Y</v>
      </c>
    </row>
    <row r="1049" spans="7:19" x14ac:dyDescent="0.2">
      <c r="G1049" s="2">
        <f t="shared" si="174"/>
        <v>44148</v>
      </c>
      <c r="H1049" s="3" t="str">
        <f t="shared" si="180"/>
        <v>Friday</v>
      </c>
      <c r="I1049" s="3" t="str">
        <f t="shared" si="176"/>
        <v/>
      </c>
      <c r="J1049" s="3" t="str">
        <f t="shared" si="177"/>
        <v/>
      </c>
      <c r="K1049" s="3" t="str">
        <f t="shared" si="175"/>
        <v>Y</v>
      </c>
      <c r="P1049" s="2">
        <f t="shared" si="181"/>
        <v>44148</v>
      </c>
      <c r="Q1049" s="3" t="str">
        <f t="shared" si="182"/>
        <v>Friday</v>
      </c>
      <c r="R1049" s="3" t="str">
        <f t="shared" si="178"/>
        <v/>
      </c>
      <c r="S1049" s="3" t="str">
        <f t="shared" si="179"/>
        <v>Y</v>
      </c>
    </row>
    <row r="1050" spans="7:19" x14ac:dyDescent="0.2">
      <c r="G1050" s="2">
        <f t="shared" si="174"/>
        <v>44149</v>
      </c>
      <c r="H1050" s="3" t="str">
        <f t="shared" si="180"/>
        <v>Saturday</v>
      </c>
      <c r="I1050" s="3" t="str">
        <f t="shared" si="176"/>
        <v/>
      </c>
      <c r="J1050" s="3" t="str">
        <f t="shared" si="177"/>
        <v/>
      </c>
      <c r="K1050" s="3" t="str">
        <f t="shared" si="175"/>
        <v>N</v>
      </c>
      <c r="P1050" s="2">
        <f t="shared" si="181"/>
        <v>44149</v>
      </c>
      <c r="Q1050" s="3" t="str">
        <f t="shared" si="182"/>
        <v>Saturday</v>
      </c>
      <c r="R1050" s="3" t="str">
        <f t="shared" si="178"/>
        <v/>
      </c>
      <c r="S1050" s="3" t="str">
        <f t="shared" si="179"/>
        <v>N</v>
      </c>
    </row>
    <row r="1051" spans="7:19" x14ac:dyDescent="0.2">
      <c r="G1051" s="2">
        <f t="shared" si="174"/>
        <v>44150</v>
      </c>
      <c r="H1051" s="3" t="str">
        <f t="shared" si="180"/>
        <v>Sunday</v>
      </c>
      <c r="I1051" s="3" t="str">
        <f t="shared" si="176"/>
        <v/>
      </c>
      <c r="J1051" s="3" t="str">
        <f t="shared" si="177"/>
        <v/>
      </c>
      <c r="K1051" s="3" t="str">
        <f t="shared" si="175"/>
        <v>N</v>
      </c>
      <c r="P1051" s="2">
        <f t="shared" si="181"/>
        <v>44150</v>
      </c>
      <c r="Q1051" s="3" t="str">
        <f t="shared" si="182"/>
        <v>Sunday</v>
      </c>
      <c r="R1051" s="3" t="str">
        <f t="shared" si="178"/>
        <v/>
      </c>
      <c r="S1051" s="3" t="str">
        <f t="shared" si="179"/>
        <v>N</v>
      </c>
    </row>
    <row r="1052" spans="7:19" x14ac:dyDescent="0.2">
      <c r="G1052" s="2">
        <f t="shared" si="174"/>
        <v>44151</v>
      </c>
      <c r="H1052" s="3" t="str">
        <f t="shared" si="180"/>
        <v>Monday</v>
      </c>
      <c r="I1052" s="3" t="str">
        <f t="shared" si="176"/>
        <v/>
      </c>
      <c r="J1052" s="3" t="str">
        <f t="shared" si="177"/>
        <v/>
      </c>
      <c r="K1052" s="3" t="str">
        <f t="shared" si="175"/>
        <v>Y</v>
      </c>
      <c r="P1052" s="2">
        <f t="shared" si="181"/>
        <v>44151</v>
      </c>
      <c r="Q1052" s="3" t="str">
        <f t="shared" si="182"/>
        <v>Monday</v>
      </c>
      <c r="R1052" s="3" t="str">
        <f t="shared" si="178"/>
        <v/>
      </c>
      <c r="S1052" s="3" t="str">
        <f t="shared" si="179"/>
        <v>Y</v>
      </c>
    </row>
    <row r="1053" spans="7:19" x14ac:dyDescent="0.2">
      <c r="G1053" s="2">
        <f t="shared" si="174"/>
        <v>44152</v>
      </c>
      <c r="H1053" s="3" t="str">
        <f t="shared" si="180"/>
        <v>Tuesday</v>
      </c>
      <c r="I1053" s="3" t="str">
        <f t="shared" si="176"/>
        <v/>
      </c>
      <c r="J1053" s="3" t="str">
        <f t="shared" si="177"/>
        <v/>
      </c>
      <c r="K1053" s="3" t="str">
        <f t="shared" si="175"/>
        <v>Y</v>
      </c>
      <c r="P1053" s="2">
        <f t="shared" si="181"/>
        <v>44152</v>
      </c>
      <c r="Q1053" s="3" t="str">
        <f t="shared" si="182"/>
        <v>Tuesday</v>
      </c>
      <c r="R1053" s="3" t="str">
        <f t="shared" si="178"/>
        <v/>
      </c>
      <c r="S1053" s="3" t="str">
        <f t="shared" si="179"/>
        <v>Y</v>
      </c>
    </row>
    <row r="1054" spans="7:19" x14ac:dyDescent="0.2">
      <c r="G1054" s="2">
        <f t="shared" si="174"/>
        <v>44153</v>
      </c>
      <c r="H1054" s="3" t="str">
        <f t="shared" si="180"/>
        <v>Wednesday</v>
      </c>
      <c r="I1054" s="3" t="str">
        <f t="shared" si="176"/>
        <v/>
      </c>
      <c r="J1054" s="3" t="str">
        <f t="shared" si="177"/>
        <v/>
      </c>
      <c r="K1054" s="3" t="str">
        <f t="shared" si="175"/>
        <v>Y</v>
      </c>
      <c r="P1054" s="2">
        <f t="shared" si="181"/>
        <v>44153</v>
      </c>
      <c r="Q1054" s="3" t="str">
        <f t="shared" si="182"/>
        <v>Wednesday</v>
      </c>
      <c r="R1054" s="3" t="str">
        <f t="shared" si="178"/>
        <v/>
      </c>
      <c r="S1054" s="3" t="str">
        <f t="shared" si="179"/>
        <v>Y</v>
      </c>
    </row>
    <row r="1055" spans="7:19" x14ac:dyDescent="0.2">
      <c r="G1055" s="2">
        <f t="shared" si="174"/>
        <v>44154</v>
      </c>
      <c r="H1055" s="3" t="str">
        <f t="shared" si="180"/>
        <v>Thursday</v>
      </c>
      <c r="I1055" s="3" t="str">
        <f t="shared" si="176"/>
        <v/>
      </c>
      <c r="J1055" s="3" t="str">
        <f t="shared" si="177"/>
        <v/>
      </c>
      <c r="K1055" s="3" t="str">
        <f t="shared" si="175"/>
        <v>Y</v>
      </c>
      <c r="P1055" s="2">
        <f t="shared" si="181"/>
        <v>44154</v>
      </c>
      <c r="Q1055" s="3" t="str">
        <f t="shared" si="182"/>
        <v>Thursday</v>
      </c>
      <c r="R1055" s="3" t="str">
        <f t="shared" si="178"/>
        <v/>
      </c>
      <c r="S1055" s="3" t="str">
        <f t="shared" si="179"/>
        <v>Y</v>
      </c>
    </row>
    <row r="1056" spans="7:19" x14ac:dyDescent="0.2">
      <c r="G1056" s="2">
        <f t="shared" si="174"/>
        <v>44155</v>
      </c>
      <c r="H1056" s="3" t="str">
        <f t="shared" si="180"/>
        <v>Friday</v>
      </c>
      <c r="I1056" s="3" t="str">
        <f t="shared" si="176"/>
        <v/>
      </c>
      <c r="J1056" s="3" t="str">
        <f t="shared" si="177"/>
        <v/>
      </c>
      <c r="K1056" s="3" t="str">
        <f t="shared" si="175"/>
        <v>Y</v>
      </c>
      <c r="P1056" s="2">
        <f t="shared" si="181"/>
        <v>44155</v>
      </c>
      <c r="Q1056" s="3" t="str">
        <f t="shared" si="182"/>
        <v>Friday</v>
      </c>
      <c r="R1056" s="3" t="str">
        <f t="shared" si="178"/>
        <v/>
      </c>
      <c r="S1056" s="3" t="str">
        <f t="shared" si="179"/>
        <v>Y</v>
      </c>
    </row>
    <row r="1057" spans="7:19" x14ac:dyDescent="0.2">
      <c r="G1057" s="2">
        <f t="shared" si="174"/>
        <v>44156</v>
      </c>
      <c r="H1057" s="3" t="str">
        <f t="shared" si="180"/>
        <v>Saturday</v>
      </c>
      <c r="I1057" s="3" t="str">
        <f t="shared" si="176"/>
        <v/>
      </c>
      <c r="J1057" s="3" t="str">
        <f t="shared" si="177"/>
        <v/>
      </c>
      <c r="K1057" s="3" t="str">
        <f t="shared" si="175"/>
        <v>N</v>
      </c>
      <c r="P1057" s="2">
        <f t="shared" si="181"/>
        <v>44156</v>
      </c>
      <c r="Q1057" s="3" t="str">
        <f t="shared" si="182"/>
        <v>Saturday</v>
      </c>
      <c r="R1057" s="3" t="str">
        <f t="shared" si="178"/>
        <v/>
      </c>
      <c r="S1057" s="3" t="str">
        <f t="shared" si="179"/>
        <v>N</v>
      </c>
    </row>
    <row r="1058" spans="7:19" x14ac:dyDescent="0.2">
      <c r="G1058" s="2">
        <f t="shared" si="174"/>
        <v>44157</v>
      </c>
      <c r="H1058" s="3" t="str">
        <f t="shared" si="180"/>
        <v>Sunday</v>
      </c>
      <c r="I1058" s="3" t="str">
        <f t="shared" si="176"/>
        <v/>
      </c>
      <c r="J1058" s="3" t="str">
        <f t="shared" si="177"/>
        <v/>
      </c>
      <c r="K1058" s="3" t="str">
        <f t="shared" si="175"/>
        <v>N</v>
      </c>
      <c r="P1058" s="2">
        <f t="shared" si="181"/>
        <v>44157</v>
      </c>
      <c r="Q1058" s="3" t="str">
        <f t="shared" si="182"/>
        <v>Sunday</v>
      </c>
      <c r="R1058" s="3" t="str">
        <f t="shared" si="178"/>
        <v/>
      </c>
      <c r="S1058" s="3" t="str">
        <f t="shared" si="179"/>
        <v>N</v>
      </c>
    </row>
    <row r="1059" spans="7:19" x14ac:dyDescent="0.2">
      <c r="G1059" s="2">
        <f t="shared" si="174"/>
        <v>44158</v>
      </c>
      <c r="H1059" s="3" t="str">
        <f t="shared" si="180"/>
        <v>Monday</v>
      </c>
      <c r="I1059" s="3" t="str">
        <f t="shared" si="176"/>
        <v/>
      </c>
      <c r="J1059" s="3" t="str">
        <f t="shared" si="177"/>
        <v/>
      </c>
      <c r="K1059" s="3" t="str">
        <f t="shared" si="175"/>
        <v>Y</v>
      </c>
      <c r="P1059" s="2">
        <f t="shared" si="181"/>
        <v>44158</v>
      </c>
      <c r="Q1059" s="3" t="str">
        <f t="shared" si="182"/>
        <v>Monday</v>
      </c>
      <c r="R1059" s="3" t="str">
        <f t="shared" si="178"/>
        <v/>
      </c>
      <c r="S1059" s="3" t="str">
        <f t="shared" si="179"/>
        <v>Y</v>
      </c>
    </row>
    <row r="1060" spans="7:19" x14ac:dyDescent="0.2">
      <c r="G1060" s="2">
        <f t="shared" si="174"/>
        <v>44159</v>
      </c>
      <c r="H1060" s="3" t="str">
        <f t="shared" si="180"/>
        <v>Tuesday</v>
      </c>
      <c r="I1060" s="3" t="str">
        <f t="shared" si="176"/>
        <v/>
      </c>
      <c r="J1060" s="3" t="str">
        <f t="shared" si="177"/>
        <v/>
      </c>
      <c r="K1060" s="3" t="str">
        <f t="shared" si="175"/>
        <v>Y</v>
      </c>
      <c r="P1060" s="2">
        <f t="shared" si="181"/>
        <v>44159</v>
      </c>
      <c r="Q1060" s="3" t="str">
        <f t="shared" si="182"/>
        <v>Tuesday</v>
      </c>
      <c r="R1060" s="3" t="str">
        <f t="shared" si="178"/>
        <v/>
      </c>
      <c r="S1060" s="3" t="str">
        <f t="shared" si="179"/>
        <v>Y</v>
      </c>
    </row>
    <row r="1061" spans="7:19" x14ac:dyDescent="0.2">
      <c r="G1061" s="2">
        <f t="shared" si="174"/>
        <v>44160</v>
      </c>
      <c r="H1061" s="3" t="str">
        <f t="shared" si="180"/>
        <v>Wednesday</v>
      </c>
      <c r="I1061" s="3" t="str">
        <f t="shared" si="176"/>
        <v/>
      </c>
      <c r="J1061" s="3" t="str">
        <f t="shared" si="177"/>
        <v/>
      </c>
      <c r="K1061" s="3" t="str">
        <f t="shared" si="175"/>
        <v>Y</v>
      </c>
      <c r="P1061" s="2">
        <f t="shared" si="181"/>
        <v>44160</v>
      </c>
      <c r="Q1061" s="3" t="str">
        <f t="shared" si="182"/>
        <v>Wednesday</v>
      </c>
      <c r="R1061" s="3" t="str">
        <f t="shared" si="178"/>
        <v/>
      </c>
      <c r="S1061" s="3" t="str">
        <f t="shared" si="179"/>
        <v>Y</v>
      </c>
    </row>
    <row r="1062" spans="7:19" x14ac:dyDescent="0.2">
      <c r="G1062" s="2">
        <f t="shared" si="174"/>
        <v>44161</v>
      </c>
      <c r="H1062" s="3" t="str">
        <f t="shared" si="180"/>
        <v>Thursday</v>
      </c>
      <c r="I1062" s="3" t="str">
        <f t="shared" si="176"/>
        <v/>
      </c>
      <c r="J1062" s="3" t="str">
        <f t="shared" si="177"/>
        <v/>
      </c>
      <c r="K1062" s="3" t="str">
        <f t="shared" si="175"/>
        <v>Y</v>
      </c>
      <c r="P1062" s="2">
        <f t="shared" si="181"/>
        <v>44161</v>
      </c>
      <c r="Q1062" s="3" t="str">
        <f t="shared" si="182"/>
        <v>Thursday</v>
      </c>
      <c r="R1062" s="3" t="str">
        <f t="shared" si="178"/>
        <v/>
      </c>
      <c r="S1062" s="3" t="str">
        <f t="shared" si="179"/>
        <v>Y</v>
      </c>
    </row>
    <row r="1063" spans="7:19" x14ac:dyDescent="0.2">
      <c r="G1063" s="2">
        <f t="shared" si="174"/>
        <v>44162</v>
      </c>
      <c r="H1063" s="3" t="str">
        <f t="shared" si="180"/>
        <v>Friday</v>
      </c>
      <c r="I1063" s="3" t="str">
        <f t="shared" si="176"/>
        <v/>
      </c>
      <c r="J1063" s="3" t="str">
        <f t="shared" si="177"/>
        <v/>
      </c>
      <c r="K1063" s="3" t="str">
        <f t="shared" si="175"/>
        <v>Y</v>
      </c>
      <c r="P1063" s="2">
        <f t="shared" si="181"/>
        <v>44162</v>
      </c>
      <c r="Q1063" s="3" t="str">
        <f t="shared" si="182"/>
        <v>Friday</v>
      </c>
      <c r="R1063" s="3" t="str">
        <f t="shared" si="178"/>
        <v/>
      </c>
      <c r="S1063" s="3" t="str">
        <f t="shared" si="179"/>
        <v>Y</v>
      </c>
    </row>
    <row r="1064" spans="7:19" x14ac:dyDescent="0.2">
      <c r="G1064" s="2">
        <f t="shared" si="174"/>
        <v>44163</v>
      </c>
      <c r="H1064" s="3" t="str">
        <f t="shared" si="180"/>
        <v>Saturday</v>
      </c>
      <c r="I1064" s="3" t="str">
        <f t="shared" si="176"/>
        <v/>
      </c>
      <c r="J1064" s="3" t="str">
        <f t="shared" si="177"/>
        <v/>
      </c>
      <c r="K1064" s="3" t="str">
        <f t="shared" si="175"/>
        <v>N</v>
      </c>
      <c r="P1064" s="2">
        <f t="shared" si="181"/>
        <v>44163</v>
      </c>
      <c r="Q1064" s="3" t="str">
        <f t="shared" si="182"/>
        <v>Saturday</v>
      </c>
      <c r="R1064" s="3" t="str">
        <f t="shared" si="178"/>
        <v/>
      </c>
      <c r="S1064" s="3" t="str">
        <f t="shared" si="179"/>
        <v>N</v>
      </c>
    </row>
    <row r="1065" spans="7:19" x14ac:dyDescent="0.2">
      <c r="G1065" s="2">
        <f t="shared" si="174"/>
        <v>44164</v>
      </c>
      <c r="H1065" s="3" t="str">
        <f t="shared" si="180"/>
        <v>Sunday</v>
      </c>
      <c r="I1065" s="3" t="str">
        <f t="shared" si="176"/>
        <v/>
      </c>
      <c r="J1065" s="3" t="str">
        <f t="shared" si="177"/>
        <v/>
      </c>
      <c r="K1065" s="3" t="str">
        <f t="shared" si="175"/>
        <v>N</v>
      </c>
      <c r="P1065" s="2">
        <f t="shared" si="181"/>
        <v>44164</v>
      </c>
      <c r="Q1065" s="3" t="str">
        <f t="shared" si="182"/>
        <v>Sunday</v>
      </c>
      <c r="R1065" s="3" t="str">
        <f t="shared" si="178"/>
        <v/>
      </c>
      <c r="S1065" s="3" t="str">
        <f t="shared" si="179"/>
        <v>N</v>
      </c>
    </row>
    <row r="1066" spans="7:19" x14ac:dyDescent="0.2">
      <c r="G1066" s="2">
        <f t="shared" si="174"/>
        <v>44165</v>
      </c>
      <c r="H1066" s="3" t="str">
        <f t="shared" si="180"/>
        <v>Monday</v>
      </c>
      <c r="I1066" s="3" t="str">
        <f t="shared" si="176"/>
        <v/>
      </c>
      <c r="J1066" s="3" t="str">
        <f t="shared" si="177"/>
        <v/>
      </c>
      <c r="K1066" s="3" t="str">
        <f t="shared" si="175"/>
        <v>Y</v>
      </c>
      <c r="P1066" s="2">
        <f t="shared" si="181"/>
        <v>44165</v>
      </c>
      <c r="Q1066" s="3" t="str">
        <f t="shared" si="182"/>
        <v>Monday</v>
      </c>
      <c r="R1066" s="3" t="str">
        <f t="shared" si="178"/>
        <v/>
      </c>
      <c r="S1066" s="3" t="str">
        <f t="shared" si="179"/>
        <v>Y</v>
      </c>
    </row>
    <row r="1067" spans="7:19" x14ac:dyDescent="0.2">
      <c r="G1067" s="2">
        <f t="shared" si="174"/>
        <v>44166</v>
      </c>
      <c r="H1067" s="3" t="str">
        <f t="shared" si="180"/>
        <v>Tuesday</v>
      </c>
      <c r="I1067" s="3" t="str">
        <f t="shared" si="176"/>
        <v/>
      </c>
      <c r="J1067" s="3" t="str">
        <f t="shared" si="177"/>
        <v/>
      </c>
      <c r="K1067" s="3" t="str">
        <f t="shared" si="175"/>
        <v>Y</v>
      </c>
      <c r="P1067" s="2">
        <f t="shared" si="181"/>
        <v>44166</v>
      </c>
      <c r="Q1067" s="3" t="str">
        <f t="shared" si="182"/>
        <v>Tuesday</v>
      </c>
      <c r="R1067" s="3" t="str">
        <f t="shared" si="178"/>
        <v/>
      </c>
      <c r="S1067" s="3" t="str">
        <f t="shared" si="179"/>
        <v>Y</v>
      </c>
    </row>
    <row r="1068" spans="7:19" x14ac:dyDescent="0.2">
      <c r="G1068" s="2">
        <f t="shared" ref="G1068:G1131" si="183">G1067+1</f>
        <v>44167</v>
      </c>
      <c r="H1068" s="3" t="str">
        <f t="shared" si="180"/>
        <v>Wednesday</v>
      </c>
      <c r="I1068" s="3" t="str">
        <f t="shared" si="176"/>
        <v/>
      </c>
      <c r="J1068" s="3" t="str">
        <f t="shared" si="177"/>
        <v/>
      </c>
      <c r="K1068" s="3" t="str">
        <f t="shared" ref="K1068:K1131" si="184">IF(AND(H1068&lt;&gt;"Saturday",H1068&lt;&gt;"Sunday",I1068="",J1068=""),"Y","N")</f>
        <v>Y</v>
      </c>
      <c r="P1068" s="2">
        <f t="shared" si="181"/>
        <v>44167</v>
      </c>
      <c r="Q1068" s="3" t="str">
        <f t="shared" si="182"/>
        <v>Wednesday</v>
      </c>
      <c r="R1068" s="3" t="str">
        <f t="shared" si="178"/>
        <v/>
      </c>
      <c r="S1068" s="3" t="str">
        <f t="shared" si="179"/>
        <v>Y</v>
      </c>
    </row>
    <row r="1069" spans="7:19" x14ac:dyDescent="0.2">
      <c r="G1069" s="2">
        <f t="shared" si="183"/>
        <v>44168</v>
      </c>
      <c r="H1069" s="3" t="str">
        <f t="shared" si="180"/>
        <v>Thursday</v>
      </c>
      <c r="I1069" s="3" t="str">
        <f t="shared" si="176"/>
        <v/>
      </c>
      <c r="J1069" s="3" t="str">
        <f t="shared" si="177"/>
        <v/>
      </c>
      <c r="K1069" s="3" t="str">
        <f t="shared" si="184"/>
        <v>Y</v>
      </c>
      <c r="P1069" s="2">
        <f t="shared" si="181"/>
        <v>44168</v>
      </c>
      <c r="Q1069" s="3" t="str">
        <f t="shared" si="182"/>
        <v>Thursday</v>
      </c>
      <c r="R1069" s="3" t="str">
        <f t="shared" si="178"/>
        <v/>
      </c>
      <c r="S1069" s="3" t="str">
        <f t="shared" si="179"/>
        <v>Y</v>
      </c>
    </row>
    <row r="1070" spans="7:19" x14ac:dyDescent="0.2">
      <c r="G1070" s="2">
        <f t="shared" si="183"/>
        <v>44169</v>
      </c>
      <c r="H1070" s="3" t="str">
        <f t="shared" si="180"/>
        <v>Friday</v>
      </c>
      <c r="I1070" s="3" t="str">
        <f t="shared" si="176"/>
        <v/>
      </c>
      <c r="J1070" s="3" t="str">
        <f t="shared" si="177"/>
        <v/>
      </c>
      <c r="K1070" s="3" t="str">
        <f t="shared" si="184"/>
        <v>Y</v>
      </c>
      <c r="P1070" s="2">
        <f t="shared" si="181"/>
        <v>44169</v>
      </c>
      <c r="Q1070" s="3" t="str">
        <f t="shared" si="182"/>
        <v>Friday</v>
      </c>
      <c r="R1070" s="3" t="str">
        <f t="shared" si="178"/>
        <v/>
      </c>
      <c r="S1070" s="3" t="str">
        <f t="shared" si="179"/>
        <v>Y</v>
      </c>
    </row>
    <row r="1071" spans="7:19" x14ac:dyDescent="0.2">
      <c r="G1071" s="2">
        <f t="shared" si="183"/>
        <v>44170</v>
      </c>
      <c r="H1071" s="3" t="str">
        <f t="shared" si="180"/>
        <v>Saturday</v>
      </c>
      <c r="I1071" s="3" t="str">
        <f t="shared" si="176"/>
        <v/>
      </c>
      <c r="J1071" s="3" t="str">
        <f t="shared" si="177"/>
        <v/>
      </c>
      <c r="K1071" s="3" t="str">
        <f t="shared" si="184"/>
        <v>N</v>
      </c>
      <c r="P1071" s="2">
        <f t="shared" si="181"/>
        <v>44170</v>
      </c>
      <c r="Q1071" s="3" t="str">
        <f t="shared" si="182"/>
        <v>Saturday</v>
      </c>
      <c r="R1071" s="3" t="str">
        <f t="shared" si="178"/>
        <v/>
      </c>
      <c r="S1071" s="3" t="str">
        <f t="shared" si="179"/>
        <v>N</v>
      </c>
    </row>
    <row r="1072" spans="7:19" x14ac:dyDescent="0.2">
      <c r="G1072" s="2">
        <f t="shared" si="183"/>
        <v>44171</v>
      </c>
      <c r="H1072" s="3" t="str">
        <f t="shared" si="180"/>
        <v>Sunday</v>
      </c>
      <c r="I1072" s="3" t="str">
        <f t="shared" si="176"/>
        <v/>
      </c>
      <c r="J1072" s="3" t="str">
        <f t="shared" si="177"/>
        <v/>
      </c>
      <c r="K1072" s="3" t="str">
        <f t="shared" si="184"/>
        <v>N</v>
      </c>
      <c r="P1072" s="2">
        <f t="shared" si="181"/>
        <v>44171</v>
      </c>
      <c r="Q1072" s="3" t="str">
        <f t="shared" si="182"/>
        <v>Sunday</v>
      </c>
      <c r="R1072" s="3" t="str">
        <f t="shared" si="178"/>
        <v/>
      </c>
      <c r="S1072" s="3" t="str">
        <f t="shared" si="179"/>
        <v>N</v>
      </c>
    </row>
    <row r="1073" spans="7:19" x14ac:dyDescent="0.2">
      <c r="G1073" s="2">
        <f t="shared" si="183"/>
        <v>44172</v>
      </c>
      <c r="H1073" s="3" t="str">
        <f t="shared" si="180"/>
        <v>Monday</v>
      </c>
      <c r="I1073" s="3" t="str">
        <f t="shared" si="176"/>
        <v/>
      </c>
      <c r="J1073" s="3" t="str">
        <f t="shared" si="177"/>
        <v/>
      </c>
      <c r="K1073" s="3" t="str">
        <f t="shared" si="184"/>
        <v>Y</v>
      </c>
      <c r="P1073" s="2">
        <f t="shared" si="181"/>
        <v>44172</v>
      </c>
      <c r="Q1073" s="3" t="str">
        <f t="shared" si="182"/>
        <v>Monday</v>
      </c>
      <c r="R1073" s="3" t="str">
        <f t="shared" si="178"/>
        <v/>
      </c>
      <c r="S1073" s="3" t="str">
        <f t="shared" si="179"/>
        <v>Y</v>
      </c>
    </row>
    <row r="1074" spans="7:19" x14ac:dyDescent="0.2">
      <c r="G1074" s="2">
        <f t="shared" si="183"/>
        <v>44173</v>
      </c>
      <c r="H1074" s="3" t="str">
        <f t="shared" si="180"/>
        <v>Tuesday</v>
      </c>
      <c r="I1074" s="3" t="str">
        <f t="shared" si="176"/>
        <v/>
      </c>
      <c r="J1074" s="3" t="str">
        <f t="shared" si="177"/>
        <v/>
      </c>
      <c r="K1074" s="3" t="str">
        <f t="shared" si="184"/>
        <v>Y</v>
      </c>
      <c r="P1074" s="2">
        <f t="shared" si="181"/>
        <v>44173</v>
      </c>
      <c r="Q1074" s="3" t="str">
        <f t="shared" si="182"/>
        <v>Tuesday</v>
      </c>
      <c r="R1074" s="3" t="str">
        <f t="shared" si="178"/>
        <v/>
      </c>
      <c r="S1074" s="3" t="str">
        <f t="shared" si="179"/>
        <v>Y</v>
      </c>
    </row>
    <row r="1075" spans="7:19" x14ac:dyDescent="0.2">
      <c r="G1075" s="2">
        <f t="shared" si="183"/>
        <v>44174</v>
      </c>
      <c r="H1075" s="3" t="str">
        <f t="shared" si="180"/>
        <v>Wednesday</v>
      </c>
      <c r="I1075" s="3" t="str">
        <f t="shared" si="176"/>
        <v/>
      </c>
      <c r="J1075" s="3" t="str">
        <f t="shared" si="177"/>
        <v/>
      </c>
      <c r="K1075" s="3" t="str">
        <f t="shared" si="184"/>
        <v>Y</v>
      </c>
      <c r="P1075" s="2">
        <f t="shared" si="181"/>
        <v>44174</v>
      </c>
      <c r="Q1075" s="3" t="str">
        <f t="shared" si="182"/>
        <v>Wednesday</v>
      </c>
      <c r="R1075" s="3" t="str">
        <f t="shared" si="178"/>
        <v/>
      </c>
      <c r="S1075" s="3" t="str">
        <f t="shared" si="179"/>
        <v>Y</v>
      </c>
    </row>
    <row r="1076" spans="7:19" x14ac:dyDescent="0.2">
      <c r="G1076" s="2">
        <f t="shared" si="183"/>
        <v>44175</v>
      </c>
      <c r="H1076" s="3" t="str">
        <f t="shared" si="180"/>
        <v>Thursday</v>
      </c>
      <c r="I1076" s="3" t="str">
        <f t="shared" si="176"/>
        <v/>
      </c>
      <c r="J1076" s="3" t="str">
        <f t="shared" si="177"/>
        <v/>
      </c>
      <c r="K1076" s="3" t="str">
        <f t="shared" si="184"/>
        <v>Y</v>
      </c>
      <c r="P1076" s="2">
        <f t="shared" si="181"/>
        <v>44175</v>
      </c>
      <c r="Q1076" s="3" t="str">
        <f t="shared" si="182"/>
        <v>Thursday</v>
      </c>
      <c r="R1076" s="3" t="str">
        <f t="shared" si="178"/>
        <v/>
      </c>
      <c r="S1076" s="3" t="str">
        <f t="shared" si="179"/>
        <v>Y</v>
      </c>
    </row>
    <row r="1077" spans="7:19" x14ac:dyDescent="0.2">
      <c r="G1077" s="2">
        <f t="shared" si="183"/>
        <v>44176</v>
      </c>
      <c r="H1077" s="3" t="str">
        <f t="shared" si="180"/>
        <v>Friday</v>
      </c>
      <c r="I1077" s="3" t="str">
        <f t="shared" si="176"/>
        <v/>
      </c>
      <c r="J1077" s="3" t="str">
        <f t="shared" si="177"/>
        <v/>
      </c>
      <c r="K1077" s="3" t="str">
        <f t="shared" si="184"/>
        <v>Y</v>
      </c>
      <c r="P1077" s="2">
        <f t="shared" si="181"/>
        <v>44176</v>
      </c>
      <c r="Q1077" s="3" t="str">
        <f t="shared" si="182"/>
        <v>Friday</v>
      </c>
      <c r="R1077" s="3" t="str">
        <f t="shared" si="178"/>
        <v/>
      </c>
      <c r="S1077" s="3" t="str">
        <f t="shared" si="179"/>
        <v>Y</v>
      </c>
    </row>
    <row r="1078" spans="7:19" x14ac:dyDescent="0.2">
      <c r="G1078" s="2">
        <f t="shared" si="183"/>
        <v>44177</v>
      </c>
      <c r="H1078" s="3" t="str">
        <f t="shared" si="180"/>
        <v>Saturday</v>
      </c>
      <c r="I1078" s="3" t="str">
        <f t="shared" si="176"/>
        <v/>
      </c>
      <c r="J1078" s="3" t="str">
        <f t="shared" si="177"/>
        <v/>
      </c>
      <c r="K1078" s="3" t="str">
        <f t="shared" si="184"/>
        <v>N</v>
      </c>
      <c r="P1078" s="2">
        <f t="shared" si="181"/>
        <v>44177</v>
      </c>
      <c r="Q1078" s="3" t="str">
        <f t="shared" si="182"/>
        <v>Saturday</v>
      </c>
      <c r="R1078" s="3" t="str">
        <f t="shared" si="178"/>
        <v/>
      </c>
      <c r="S1078" s="3" t="str">
        <f t="shared" si="179"/>
        <v>N</v>
      </c>
    </row>
    <row r="1079" spans="7:19" x14ac:dyDescent="0.2">
      <c r="G1079" s="2">
        <f t="shared" si="183"/>
        <v>44178</v>
      </c>
      <c r="H1079" s="3" t="str">
        <f t="shared" si="180"/>
        <v>Sunday</v>
      </c>
      <c r="I1079" s="3" t="str">
        <f t="shared" si="176"/>
        <v/>
      </c>
      <c r="J1079" s="3" t="str">
        <f t="shared" si="177"/>
        <v/>
      </c>
      <c r="K1079" s="3" t="str">
        <f t="shared" si="184"/>
        <v>N</v>
      </c>
      <c r="P1079" s="2">
        <f t="shared" si="181"/>
        <v>44178</v>
      </c>
      <c r="Q1079" s="3" t="str">
        <f t="shared" si="182"/>
        <v>Sunday</v>
      </c>
      <c r="R1079" s="3" t="str">
        <f t="shared" si="178"/>
        <v/>
      </c>
      <c r="S1079" s="3" t="str">
        <f t="shared" si="179"/>
        <v>N</v>
      </c>
    </row>
    <row r="1080" spans="7:19" x14ac:dyDescent="0.2">
      <c r="G1080" s="2">
        <f t="shared" si="183"/>
        <v>44179</v>
      </c>
      <c r="H1080" s="3" t="str">
        <f t="shared" si="180"/>
        <v>Monday</v>
      </c>
      <c r="I1080" s="3" t="str">
        <f t="shared" si="176"/>
        <v/>
      </c>
      <c r="J1080" s="3" t="str">
        <f t="shared" si="177"/>
        <v/>
      </c>
      <c r="K1080" s="3" t="str">
        <f t="shared" si="184"/>
        <v>Y</v>
      </c>
      <c r="P1080" s="2">
        <f t="shared" si="181"/>
        <v>44179</v>
      </c>
      <c r="Q1080" s="3" t="str">
        <f t="shared" si="182"/>
        <v>Monday</v>
      </c>
      <c r="R1080" s="3" t="str">
        <f t="shared" si="178"/>
        <v/>
      </c>
      <c r="S1080" s="3" t="str">
        <f t="shared" si="179"/>
        <v>Y</v>
      </c>
    </row>
    <row r="1081" spans="7:19" x14ac:dyDescent="0.2">
      <c r="G1081" s="2">
        <f t="shared" si="183"/>
        <v>44180</v>
      </c>
      <c r="H1081" s="3" t="str">
        <f t="shared" si="180"/>
        <v>Tuesday</v>
      </c>
      <c r="I1081" s="3" t="str">
        <f t="shared" si="176"/>
        <v/>
      </c>
      <c r="J1081" s="3" t="str">
        <f t="shared" si="177"/>
        <v/>
      </c>
      <c r="K1081" s="3" t="str">
        <f t="shared" si="184"/>
        <v>Y</v>
      </c>
      <c r="P1081" s="2">
        <f t="shared" si="181"/>
        <v>44180</v>
      </c>
      <c r="Q1081" s="3" t="str">
        <f t="shared" si="182"/>
        <v>Tuesday</v>
      </c>
      <c r="R1081" s="3" t="str">
        <f t="shared" si="178"/>
        <v/>
      </c>
      <c r="S1081" s="3" t="str">
        <f t="shared" si="179"/>
        <v>Y</v>
      </c>
    </row>
    <row r="1082" spans="7:19" x14ac:dyDescent="0.2">
      <c r="G1082" s="2">
        <f t="shared" si="183"/>
        <v>44181</v>
      </c>
      <c r="H1082" s="3" t="str">
        <f t="shared" si="180"/>
        <v>Wednesday</v>
      </c>
      <c r="I1082" s="3" t="str">
        <f t="shared" si="176"/>
        <v/>
      </c>
      <c r="J1082" s="3" t="str">
        <f t="shared" si="177"/>
        <v/>
      </c>
      <c r="K1082" s="3" t="str">
        <f t="shared" si="184"/>
        <v>Y</v>
      </c>
      <c r="P1082" s="2">
        <f t="shared" si="181"/>
        <v>44181</v>
      </c>
      <c r="Q1082" s="3" t="str">
        <f t="shared" si="182"/>
        <v>Wednesday</v>
      </c>
      <c r="R1082" s="3" t="str">
        <f t="shared" si="178"/>
        <v/>
      </c>
      <c r="S1082" s="3" t="str">
        <f t="shared" si="179"/>
        <v>Y</v>
      </c>
    </row>
    <row r="1083" spans="7:19" x14ac:dyDescent="0.2">
      <c r="G1083" s="2">
        <f t="shared" si="183"/>
        <v>44182</v>
      </c>
      <c r="H1083" s="3" t="str">
        <f t="shared" si="180"/>
        <v>Thursday</v>
      </c>
      <c r="I1083" s="3" t="str">
        <f t="shared" si="176"/>
        <v/>
      </c>
      <c r="J1083" s="3" t="str">
        <f t="shared" si="177"/>
        <v/>
      </c>
      <c r="K1083" s="3" t="str">
        <f t="shared" si="184"/>
        <v>Y</v>
      </c>
      <c r="P1083" s="2">
        <f t="shared" si="181"/>
        <v>44182</v>
      </c>
      <c r="Q1083" s="3" t="str">
        <f t="shared" si="182"/>
        <v>Thursday</v>
      </c>
      <c r="R1083" s="3" t="str">
        <f t="shared" si="178"/>
        <v/>
      </c>
      <c r="S1083" s="3" t="str">
        <f t="shared" si="179"/>
        <v>Y</v>
      </c>
    </row>
    <row r="1084" spans="7:19" x14ac:dyDescent="0.2">
      <c r="G1084" s="2">
        <f t="shared" si="183"/>
        <v>44183</v>
      </c>
      <c r="H1084" s="3" t="str">
        <f t="shared" si="180"/>
        <v>Friday</v>
      </c>
      <c r="I1084" s="3" t="str">
        <f t="shared" si="176"/>
        <v/>
      </c>
      <c r="J1084" s="3" t="str">
        <f t="shared" si="177"/>
        <v/>
      </c>
      <c r="K1084" s="3" t="str">
        <f t="shared" si="184"/>
        <v>Y</v>
      </c>
      <c r="P1084" s="2">
        <f t="shared" si="181"/>
        <v>44183</v>
      </c>
      <c r="Q1084" s="3" t="str">
        <f t="shared" si="182"/>
        <v>Friday</v>
      </c>
      <c r="R1084" s="3" t="str">
        <f t="shared" si="178"/>
        <v/>
      </c>
      <c r="S1084" s="3" t="str">
        <f t="shared" si="179"/>
        <v>Y</v>
      </c>
    </row>
    <row r="1085" spans="7:19" x14ac:dyDescent="0.2">
      <c r="G1085" s="2">
        <f t="shared" si="183"/>
        <v>44184</v>
      </c>
      <c r="H1085" s="3" t="str">
        <f t="shared" si="180"/>
        <v>Saturday</v>
      </c>
      <c r="I1085" s="3" t="str">
        <f t="shared" si="176"/>
        <v/>
      </c>
      <c r="J1085" s="3" t="str">
        <f t="shared" si="177"/>
        <v/>
      </c>
      <c r="K1085" s="3" t="str">
        <f t="shared" si="184"/>
        <v>N</v>
      </c>
      <c r="P1085" s="2">
        <f t="shared" si="181"/>
        <v>44184</v>
      </c>
      <c r="Q1085" s="3" t="str">
        <f t="shared" si="182"/>
        <v>Saturday</v>
      </c>
      <c r="R1085" s="3" t="str">
        <f t="shared" si="178"/>
        <v/>
      </c>
      <c r="S1085" s="3" t="str">
        <f t="shared" si="179"/>
        <v>N</v>
      </c>
    </row>
    <row r="1086" spans="7:19" x14ac:dyDescent="0.2">
      <c r="G1086" s="2">
        <f t="shared" si="183"/>
        <v>44185</v>
      </c>
      <c r="H1086" s="3" t="str">
        <f t="shared" si="180"/>
        <v>Sunday</v>
      </c>
      <c r="I1086" s="3" t="str">
        <f t="shared" si="176"/>
        <v/>
      </c>
      <c r="J1086" s="3" t="str">
        <f t="shared" si="177"/>
        <v/>
      </c>
      <c r="K1086" s="3" t="str">
        <f t="shared" si="184"/>
        <v>N</v>
      </c>
      <c r="P1086" s="2">
        <f t="shared" si="181"/>
        <v>44185</v>
      </c>
      <c r="Q1086" s="3" t="str">
        <f t="shared" si="182"/>
        <v>Sunday</v>
      </c>
      <c r="R1086" s="3" t="str">
        <f t="shared" si="178"/>
        <v/>
      </c>
      <c r="S1086" s="3" t="str">
        <f t="shared" si="179"/>
        <v>N</v>
      </c>
    </row>
    <row r="1087" spans="7:19" x14ac:dyDescent="0.2">
      <c r="G1087" s="2">
        <f t="shared" si="183"/>
        <v>44186</v>
      </c>
      <c r="H1087" s="3" t="str">
        <f t="shared" si="180"/>
        <v>Monday</v>
      </c>
      <c r="I1087" s="3" t="str">
        <f t="shared" si="176"/>
        <v/>
      </c>
      <c r="J1087" s="3" t="str">
        <f t="shared" si="177"/>
        <v/>
      </c>
      <c r="K1087" s="3" t="str">
        <f t="shared" si="184"/>
        <v>Y</v>
      </c>
      <c r="P1087" s="2">
        <f t="shared" si="181"/>
        <v>44186</v>
      </c>
      <c r="Q1087" s="3" t="str">
        <f t="shared" si="182"/>
        <v>Monday</v>
      </c>
      <c r="R1087" s="3" t="str">
        <f t="shared" si="178"/>
        <v/>
      </c>
      <c r="S1087" s="3" t="str">
        <f t="shared" si="179"/>
        <v>Y</v>
      </c>
    </row>
    <row r="1088" spans="7:19" x14ac:dyDescent="0.2">
      <c r="G1088" s="2">
        <f t="shared" si="183"/>
        <v>44187</v>
      </c>
      <c r="H1088" s="3" t="str">
        <f t="shared" si="180"/>
        <v>Tuesday</v>
      </c>
      <c r="I1088" s="3" t="str">
        <f t="shared" si="176"/>
        <v/>
      </c>
      <c r="J1088" s="3" t="str">
        <f t="shared" si="177"/>
        <v/>
      </c>
      <c r="K1088" s="3" t="str">
        <f t="shared" si="184"/>
        <v>Y</v>
      </c>
      <c r="P1088" s="2">
        <f t="shared" si="181"/>
        <v>44187</v>
      </c>
      <c r="Q1088" s="3" t="str">
        <f t="shared" si="182"/>
        <v>Tuesday</v>
      </c>
      <c r="R1088" s="3" t="str">
        <f t="shared" si="178"/>
        <v/>
      </c>
      <c r="S1088" s="3" t="str">
        <f t="shared" si="179"/>
        <v>Y</v>
      </c>
    </row>
    <row r="1089" spans="7:19" x14ac:dyDescent="0.2">
      <c r="G1089" s="2">
        <f t="shared" si="183"/>
        <v>44188</v>
      </c>
      <c r="H1089" s="3" t="str">
        <f t="shared" si="180"/>
        <v>Wednesday</v>
      </c>
      <c r="I1089" s="3" t="str">
        <f t="shared" si="176"/>
        <v/>
      </c>
      <c r="J1089" s="3" t="str">
        <f t="shared" si="177"/>
        <v/>
      </c>
      <c r="K1089" s="3" t="str">
        <f t="shared" si="184"/>
        <v>Y</v>
      </c>
      <c r="P1089" s="2">
        <f t="shared" si="181"/>
        <v>44188</v>
      </c>
      <c r="Q1089" s="3" t="str">
        <f t="shared" si="182"/>
        <v>Wednesday</v>
      </c>
      <c r="R1089" s="3" t="str">
        <f t="shared" si="178"/>
        <v/>
      </c>
      <c r="S1089" s="3" t="str">
        <f t="shared" si="179"/>
        <v>Y</v>
      </c>
    </row>
    <row r="1090" spans="7:19" x14ac:dyDescent="0.2">
      <c r="G1090" s="2">
        <f t="shared" si="183"/>
        <v>44189</v>
      </c>
      <c r="H1090" s="3" t="str">
        <f t="shared" si="180"/>
        <v>Thursday</v>
      </c>
      <c r="I1090" s="3" t="str">
        <f t="shared" ref="I1090:I1153" si="185">IFERROR(VLOOKUP(G1090,tblRef_AdelaidePublicHoliday,2,0),"")</f>
        <v/>
      </c>
      <c r="J1090" s="3" t="str">
        <f t="shared" ref="J1090:J1153" si="186">IFERROR(VLOOKUP(G1090,tblRef_SydneyPublicHoliday,2,0),"")</f>
        <v/>
      </c>
      <c r="K1090" s="3" t="str">
        <f t="shared" si="184"/>
        <v>Y</v>
      </c>
      <c r="P1090" s="2">
        <f t="shared" si="181"/>
        <v>44189</v>
      </c>
      <c r="Q1090" s="3" t="str">
        <f t="shared" si="182"/>
        <v>Thursday</v>
      </c>
      <c r="R1090" s="3" t="str">
        <f t="shared" ref="R1090:R1153" si="187">IFERROR(VLOOKUP(P1090,tblRef_SydneyPublicHoliday,2,0),"")</f>
        <v/>
      </c>
      <c r="S1090" s="3" t="str">
        <f t="shared" si="179"/>
        <v>Y</v>
      </c>
    </row>
    <row r="1091" spans="7:19" x14ac:dyDescent="0.2">
      <c r="G1091" s="2">
        <f t="shared" si="183"/>
        <v>44190</v>
      </c>
      <c r="H1091" s="3" t="str">
        <f t="shared" si="180"/>
        <v>Friday</v>
      </c>
      <c r="I1091" s="3" t="str">
        <f t="shared" si="185"/>
        <v>Christmas Day</v>
      </c>
      <c r="J1091" s="3" t="str">
        <f t="shared" si="186"/>
        <v>Christmas Day</v>
      </c>
      <c r="K1091" s="3" t="str">
        <f t="shared" si="184"/>
        <v>N</v>
      </c>
      <c r="P1091" s="2">
        <f t="shared" si="181"/>
        <v>44190</v>
      </c>
      <c r="Q1091" s="3" t="str">
        <f t="shared" si="182"/>
        <v>Friday</v>
      </c>
      <c r="R1091" s="3" t="str">
        <f t="shared" si="187"/>
        <v>Christmas Day</v>
      </c>
      <c r="S1091" s="3" t="str">
        <f t="shared" ref="S1091:S1154" si="188">IF(AND(Q1091&lt;&gt;"Saturday",Q1091&lt;&gt;"Sunday",R1091=""),"Y","N")</f>
        <v>N</v>
      </c>
    </row>
    <row r="1092" spans="7:19" x14ac:dyDescent="0.2">
      <c r="G1092" s="2">
        <f t="shared" si="183"/>
        <v>44191</v>
      </c>
      <c r="H1092" s="3" t="str">
        <f t="shared" ref="H1092:H1155" si="189">TEXT(G1092,"dddd")</f>
        <v>Saturday</v>
      </c>
      <c r="I1092" s="3" t="str">
        <f t="shared" si="185"/>
        <v>Proclamation Day</v>
      </c>
      <c r="J1092" s="3" t="str">
        <f t="shared" si="186"/>
        <v>Proclamation Day</v>
      </c>
      <c r="K1092" s="3" t="str">
        <f t="shared" si="184"/>
        <v>N</v>
      </c>
      <c r="P1092" s="2">
        <f t="shared" ref="P1092:P1155" si="190">P1091+1</f>
        <v>44191</v>
      </c>
      <c r="Q1092" s="3" t="str">
        <f t="shared" ref="Q1092:Q1155" si="191">TEXT(P1092,"dddd")</f>
        <v>Saturday</v>
      </c>
      <c r="R1092" s="3" t="str">
        <f t="shared" si="187"/>
        <v>Proclamation Day</v>
      </c>
      <c r="S1092" s="3" t="str">
        <f t="shared" si="188"/>
        <v>N</v>
      </c>
    </row>
    <row r="1093" spans="7:19" x14ac:dyDescent="0.2">
      <c r="G1093" s="2">
        <f t="shared" si="183"/>
        <v>44192</v>
      </c>
      <c r="H1093" s="3" t="str">
        <f t="shared" si="189"/>
        <v>Sunday</v>
      </c>
      <c r="I1093" s="3" t="str">
        <f t="shared" si="185"/>
        <v/>
      </c>
      <c r="J1093" s="3" t="str">
        <f t="shared" si="186"/>
        <v/>
      </c>
      <c r="K1093" s="3" t="str">
        <f t="shared" si="184"/>
        <v>N</v>
      </c>
      <c r="P1093" s="2">
        <f t="shared" si="190"/>
        <v>44192</v>
      </c>
      <c r="Q1093" s="3" t="str">
        <f t="shared" si="191"/>
        <v>Sunday</v>
      </c>
      <c r="R1093" s="3" t="str">
        <f t="shared" si="187"/>
        <v/>
      </c>
      <c r="S1093" s="3" t="str">
        <f t="shared" si="188"/>
        <v>N</v>
      </c>
    </row>
    <row r="1094" spans="7:19" x14ac:dyDescent="0.2">
      <c r="G1094" s="2">
        <f t="shared" si="183"/>
        <v>44193</v>
      </c>
      <c r="H1094" s="3" t="str">
        <f t="shared" si="189"/>
        <v>Monday</v>
      </c>
      <c r="I1094" s="3" t="str">
        <f t="shared" si="185"/>
        <v>Proclamation Day Holiday</v>
      </c>
      <c r="J1094" s="3" t="str">
        <f t="shared" si="186"/>
        <v>Proclamation Day Holiday</v>
      </c>
      <c r="K1094" s="3" t="str">
        <f t="shared" si="184"/>
        <v>N</v>
      </c>
      <c r="P1094" s="2">
        <f t="shared" si="190"/>
        <v>44193</v>
      </c>
      <c r="Q1094" s="3" t="str">
        <f t="shared" si="191"/>
        <v>Monday</v>
      </c>
      <c r="R1094" s="3" t="str">
        <f t="shared" si="187"/>
        <v>Proclamation Day Holiday</v>
      </c>
      <c r="S1094" s="3" t="str">
        <f t="shared" si="188"/>
        <v>N</v>
      </c>
    </row>
    <row r="1095" spans="7:19" x14ac:dyDescent="0.2">
      <c r="G1095" s="2">
        <f t="shared" si="183"/>
        <v>44194</v>
      </c>
      <c r="H1095" s="3" t="str">
        <f t="shared" si="189"/>
        <v>Tuesday</v>
      </c>
      <c r="I1095" s="3" t="str">
        <f t="shared" si="185"/>
        <v/>
      </c>
      <c r="J1095" s="3" t="str">
        <f t="shared" si="186"/>
        <v/>
      </c>
      <c r="K1095" s="3" t="str">
        <f t="shared" si="184"/>
        <v>Y</v>
      </c>
      <c r="P1095" s="2">
        <f t="shared" si="190"/>
        <v>44194</v>
      </c>
      <c r="Q1095" s="3" t="str">
        <f t="shared" si="191"/>
        <v>Tuesday</v>
      </c>
      <c r="R1095" s="3" t="str">
        <f t="shared" si="187"/>
        <v/>
      </c>
      <c r="S1095" s="3" t="str">
        <f t="shared" si="188"/>
        <v>Y</v>
      </c>
    </row>
    <row r="1096" spans="7:19" x14ac:dyDescent="0.2">
      <c r="G1096" s="2">
        <f t="shared" si="183"/>
        <v>44195</v>
      </c>
      <c r="H1096" s="3" t="str">
        <f t="shared" si="189"/>
        <v>Wednesday</v>
      </c>
      <c r="I1096" s="3" t="str">
        <f t="shared" si="185"/>
        <v/>
      </c>
      <c r="J1096" s="3" t="str">
        <f t="shared" si="186"/>
        <v/>
      </c>
      <c r="K1096" s="3" t="str">
        <f t="shared" si="184"/>
        <v>Y</v>
      </c>
      <c r="P1096" s="2">
        <f t="shared" si="190"/>
        <v>44195</v>
      </c>
      <c r="Q1096" s="3" t="str">
        <f t="shared" si="191"/>
        <v>Wednesday</v>
      </c>
      <c r="R1096" s="3" t="str">
        <f t="shared" si="187"/>
        <v/>
      </c>
      <c r="S1096" s="3" t="str">
        <f t="shared" si="188"/>
        <v>Y</v>
      </c>
    </row>
    <row r="1097" spans="7:19" x14ac:dyDescent="0.2">
      <c r="G1097" s="2">
        <f t="shared" si="183"/>
        <v>44196</v>
      </c>
      <c r="H1097" s="3" t="str">
        <f t="shared" si="189"/>
        <v>Thursday</v>
      </c>
      <c r="I1097" s="3" t="str">
        <f t="shared" si="185"/>
        <v/>
      </c>
      <c r="J1097" s="3" t="str">
        <f t="shared" si="186"/>
        <v/>
      </c>
      <c r="K1097" s="3" t="str">
        <f t="shared" si="184"/>
        <v>Y</v>
      </c>
      <c r="P1097" s="2">
        <f t="shared" si="190"/>
        <v>44196</v>
      </c>
      <c r="Q1097" s="3" t="str">
        <f t="shared" si="191"/>
        <v>Thursday</v>
      </c>
      <c r="R1097" s="3" t="str">
        <f t="shared" si="187"/>
        <v/>
      </c>
      <c r="S1097" s="3" t="str">
        <f t="shared" si="188"/>
        <v>Y</v>
      </c>
    </row>
    <row r="1098" spans="7:19" x14ac:dyDescent="0.2">
      <c r="G1098" s="2">
        <f t="shared" si="183"/>
        <v>44197</v>
      </c>
      <c r="H1098" s="3" t="str">
        <f t="shared" si="189"/>
        <v>Friday</v>
      </c>
      <c r="I1098" s="3" t="str">
        <f t="shared" si="185"/>
        <v/>
      </c>
      <c r="J1098" s="3" t="str">
        <f t="shared" si="186"/>
        <v/>
      </c>
      <c r="K1098" s="3" t="str">
        <f t="shared" si="184"/>
        <v>Y</v>
      </c>
      <c r="P1098" s="2">
        <f t="shared" si="190"/>
        <v>44197</v>
      </c>
      <c r="Q1098" s="3" t="str">
        <f t="shared" si="191"/>
        <v>Friday</v>
      </c>
      <c r="R1098" s="3" t="str">
        <f t="shared" si="187"/>
        <v/>
      </c>
      <c r="S1098" s="3" t="str">
        <f t="shared" si="188"/>
        <v>Y</v>
      </c>
    </row>
    <row r="1099" spans="7:19" x14ac:dyDescent="0.2">
      <c r="G1099" s="2">
        <f t="shared" si="183"/>
        <v>44198</v>
      </c>
      <c r="H1099" s="3" t="str">
        <f t="shared" si="189"/>
        <v>Saturday</v>
      </c>
      <c r="I1099" s="3" t="str">
        <f t="shared" si="185"/>
        <v/>
      </c>
      <c r="J1099" s="3" t="str">
        <f t="shared" si="186"/>
        <v/>
      </c>
      <c r="K1099" s="3" t="str">
        <f t="shared" si="184"/>
        <v>N</v>
      </c>
      <c r="P1099" s="2">
        <f t="shared" si="190"/>
        <v>44198</v>
      </c>
      <c r="Q1099" s="3" t="str">
        <f t="shared" si="191"/>
        <v>Saturday</v>
      </c>
      <c r="R1099" s="3" t="str">
        <f t="shared" si="187"/>
        <v/>
      </c>
      <c r="S1099" s="3" t="str">
        <f t="shared" si="188"/>
        <v>N</v>
      </c>
    </row>
    <row r="1100" spans="7:19" x14ac:dyDescent="0.2">
      <c r="G1100" s="2">
        <f t="shared" si="183"/>
        <v>44199</v>
      </c>
      <c r="H1100" s="3" t="str">
        <f t="shared" si="189"/>
        <v>Sunday</v>
      </c>
      <c r="I1100" s="3" t="str">
        <f t="shared" si="185"/>
        <v/>
      </c>
      <c r="J1100" s="3" t="str">
        <f t="shared" si="186"/>
        <v/>
      </c>
      <c r="K1100" s="3" t="str">
        <f t="shared" si="184"/>
        <v>N</v>
      </c>
      <c r="P1100" s="2">
        <f t="shared" si="190"/>
        <v>44199</v>
      </c>
      <c r="Q1100" s="3" t="str">
        <f t="shared" si="191"/>
        <v>Sunday</v>
      </c>
      <c r="R1100" s="3" t="str">
        <f t="shared" si="187"/>
        <v/>
      </c>
      <c r="S1100" s="3" t="str">
        <f t="shared" si="188"/>
        <v>N</v>
      </c>
    </row>
    <row r="1101" spans="7:19" x14ac:dyDescent="0.2">
      <c r="G1101" s="2">
        <f t="shared" si="183"/>
        <v>44200</v>
      </c>
      <c r="H1101" s="3" t="str">
        <f t="shared" si="189"/>
        <v>Monday</v>
      </c>
      <c r="I1101" s="3" t="str">
        <f t="shared" si="185"/>
        <v/>
      </c>
      <c r="J1101" s="3" t="str">
        <f t="shared" si="186"/>
        <v/>
      </c>
      <c r="K1101" s="3" t="str">
        <f t="shared" si="184"/>
        <v>Y</v>
      </c>
      <c r="P1101" s="2">
        <f t="shared" si="190"/>
        <v>44200</v>
      </c>
      <c r="Q1101" s="3" t="str">
        <f t="shared" si="191"/>
        <v>Monday</v>
      </c>
      <c r="R1101" s="3" t="str">
        <f t="shared" si="187"/>
        <v/>
      </c>
      <c r="S1101" s="3" t="str">
        <f t="shared" si="188"/>
        <v>Y</v>
      </c>
    </row>
    <row r="1102" spans="7:19" x14ac:dyDescent="0.2">
      <c r="G1102" s="2">
        <f t="shared" si="183"/>
        <v>44201</v>
      </c>
      <c r="H1102" s="3" t="str">
        <f t="shared" si="189"/>
        <v>Tuesday</v>
      </c>
      <c r="I1102" s="3" t="str">
        <f t="shared" si="185"/>
        <v/>
      </c>
      <c r="J1102" s="3" t="str">
        <f t="shared" si="186"/>
        <v/>
      </c>
      <c r="K1102" s="3" t="str">
        <f t="shared" si="184"/>
        <v>Y</v>
      </c>
      <c r="P1102" s="2">
        <f t="shared" si="190"/>
        <v>44201</v>
      </c>
      <c r="Q1102" s="3" t="str">
        <f t="shared" si="191"/>
        <v>Tuesday</v>
      </c>
      <c r="R1102" s="3" t="str">
        <f t="shared" si="187"/>
        <v/>
      </c>
      <c r="S1102" s="3" t="str">
        <f t="shared" si="188"/>
        <v>Y</v>
      </c>
    </row>
    <row r="1103" spans="7:19" x14ac:dyDescent="0.2">
      <c r="G1103" s="2">
        <f t="shared" si="183"/>
        <v>44202</v>
      </c>
      <c r="H1103" s="3" t="str">
        <f t="shared" si="189"/>
        <v>Wednesday</v>
      </c>
      <c r="I1103" s="3" t="str">
        <f t="shared" si="185"/>
        <v/>
      </c>
      <c r="J1103" s="3" t="str">
        <f t="shared" si="186"/>
        <v/>
      </c>
      <c r="K1103" s="3" t="str">
        <f t="shared" si="184"/>
        <v>Y</v>
      </c>
      <c r="P1103" s="2">
        <f t="shared" si="190"/>
        <v>44202</v>
      </c>
      <c r="Q1103" s="3" t="str">
        <f t="shared" si="191"/>
        <v>Wednesday</v>
      </c>
      <c r="R1103" s="3" t="str">
        <f t="shared" si="187"/>
        <v/>
      </c>
      <c r="S1103" s="3" t="str">
        <f t="shared" si="188"/>
        <v>Y</v>
      </c>
    </row>
    <row r="1104" spans="7:19" x14ac:dyDescent="0.2">
      <c r="G1104" s="2">
        <f t="shared" si="183"/>
        <v>44203</v>
      </c>
      <c r="H1104" s="3" t="str">
        <f t="shared" si="189"/>
        <v>Thursday</v>
      </c>
      <c r="I1104" s="3" t="str">
        <f t="shared" si="185"/>
        <v/>
      </c>
      <c r="J1104" s="3" t="str">
        <f t="shared" si="186"/>
        <v/>
      </c>
      <c r="K1104" s="3" t="str">
        <f t="shared" si="184"/>
        <v>Y</v>
      </c>
      <c r="P1104" s="2">
        <f t="shared" si="190"/>
        <v>44203</v>
      </c>
      <c r="Q1104" s="3" t="str">
        <f t="shared" si="191"/>
        <v>Thursday</v>
      </c>
      <c r="R1104" s="3" t="str">
        <f t="shared" si="187"/>
        <v/>
      </c>
      <c r="S1104" s="3" t="str">
        <f t="shared" si="188"/>
        <v>Y</v>
      </c>
    </row>
    <row r="1105" spans="7:19" x14ac:dyDescent="0.2">
      <c r="G1105" s="2">
        <f t="shared" si="183"/>
        <v>44204</v>
      </c>
      <c r="H1105" s="3" t="str">
        <f t="shared" si="189"/>
        <v>Friday</v>
      </c>
      <c r="I1105" s="3" t="str">
        <f t="shared" si="185"/>
        <v/>
      </c>
      <c r="J1105" s="3" t="str">
        <f t="shared" si="186"/>
        <v/>
      </c>
      <c r="K1105" s="3" t="str">
        <f t="shared" si="184"/>
        <v>Y</v>
      </c>
      <c r="P1105" s="2">
        <f t="shared" si="190"/>
        <v>44204</v>
      </c>
      <c r="Q1105" s="3" t="str">
        <f t="shared" si="191"/>
        <v>Friday</v>
      </c>
      <c r="R1105" s="3" t="str">
        <f t="shared" si="187"/>
        <v/>
      </c>
      <c r="S1105" s="3" t="str">
        <f t="shared" si="188"/>
        <v>Y</v>
      </c>
    </row>
    <row r="1106" spans="7:19" x14ac:dyDescent="0.2">
      <c r="G1106" s="2">
        <f t="shared" si="183"/>
        <v>44205</v>
      </c>
      <c r="H1106" s="3" t="str">
        <f t="shared" si="189"/>
        <v>Saturday</v>
      </c>
      <c r="I1106" s="3" t="str">
        <f t="shared" si="185"/>
        <v/>
      </c>
      <c r="J1106" s="3" t="str">
        <f t="shared" si="186"/>
        <v/>
      </c>
      <c r="K1106" s="3" t="str">
        <f t="shared" si="184"/>
        <v>N</v>
      </c>
      <c r="P1106" s="2">
        <f t="shared" si="190"/>
        <v>44205</v>
      </c>
      <c r="Q1106" s="3" t="str">
        <f t="shared" si="191"/>
        <v>Saturday</v>
      </c>
      <c r="R1106" s="3" t="str">
        <f t="shared" si="187"/>
        <v/>
      </c>
      <c r="S1106" s="3" t="str">
        <f t="shared" si="188"/>
        <v>N</v>
      </c>
    </row>
    <row r="1107" spans="7:19" x14ac:dyDescent="0.2">
      <c r="G1107" s="2">
        <f t="shared" si="183"/>
        <v>44206</v>
      </c>
      <c r="H1107" s="3" t="str">
        <f t="shared" si="189"/>
        <v>Sunday</v>
      </c>
      <c r="I1107" s="3" t="str">
        <f t="shared" si="185"/>
        <v/>
      </c>
      <c r="J1107" s="3" t="str">
        <f t="shared" si="186"/>
        <v/>
      </c>
      <c r="K1107" s="3" t="str">
        <f t="shared" si="184"/>
        <v>N</v>
      </c>
      <c r="P1107" s="2">
        <f t="shared" si="190"/>
        <v>44206</v>
      </c>
      <c r="Q1107" s="3" t="str">
        <f t="shared" si="191"/>
        <v>Sunday</v>
      </c>
      <c r="R1107" s="3" t="str">
        <f t="shared" si="187"/>
        <v/>
      </c>
      <c r="S1107" s="3" t="str">
        <f t="shared" si="188"/>
        <v>N</v>
      </c>
    </row>
    <row r="1108" spans="7:19" x14ac:dyDescent="0.2">
      <c r="G1108" s="2">
        <f t="shared" si="183"/>
        <v>44207</v>
      </c>
      <c r="H1108" s="3" t="str">
        <f t="shared" si="189"/>
        <v>Monday</v>
      </c>
      <c r="I1108" s="3" t="str">
        <f t="shared" si="185"/>
        <v/>
      </c>
      <c r="J1108" s="3" t="str">
        <f t="shared" si="186"/>
        <v/>
      </c>
      <c r="K1108" s="3" t="str">
        <f t="shared" si="184"/>
        <v>Y</v>
      </c>
      <c r="P1108" s="2">
        <f t="shared" si="190"/>
        <v>44207</v>
      </c>
      <c r="Q1108" s="3" t="str">
        <f t="shared" si="191"/>
        <v>Monday</v>
      </c>
      <c r="R1108" s="3" t="str">
        <f t="shared" si="187"/>
        <v/>
      </c>
      <c r="S1108" s="3" t="str">
        <f t="shared" si="188"/>
        <v>Y</v>
      </c>
    </row>
    <row r="1109" spans="7:19" x14ac:dyDescent="0.2">
      <c r="G1109" s="2">
        <f t="shared" si="183"/>
        <v>44208</v>
      </c>
      <c r="H1109" s="3" t="str">
        <f t="shared" si="189"/>
        <v>Tuesday</v>
      </c>
      <c r="I1109" s="3" t="str">
        <f t="shared" si="185"/>
        <v/>
      </c>
      <c r="J1109" s="3" t="str">
        <f t="shared" si="186"/>
        <v/>
      </c>
      <c r="K1109" s="3" t="str">
        <f t="shared" si="184"/>
        <v>Y</v>
      </c>
      <c r="P1109" s="2">
        <f t="shared" si="190"/>
        <v>44208</v>
      </c>
      <c r="Q1109" s="3" t="str">
        <f t="shared" si="191"/>
        <v>Tuesday</v>
      </c>
      <c r="R1109" s="3" t="str">
        <f t="shared" si="187"/>
        <v/>
      </c>
      <c r="S1109" s="3" t="str">
        <f t="shared" si="188"/>
        <v>Y</v>
      </c>
    </row>
    <row r="1110" spans="7:19" x14ac:dyDescent="0.2">
      <c r="G1110" s="2">
        <f t="shared" si="183"/>
        <v>44209</v>
      </c>
      <c r="H1110" s="3" t="str">
        <f t="shared" si="189"/>
        <v>Wednesday</v>
      </c>
      <c r="I1110" s="3" t="str">
        <f t="shared" si="185"/>
        <v/>
      </c>
      <c r="J1110" s="3" t="str">
        <f t="shared" si="186"/>
        <v/>
      </c>
      <c r="K1110" s="3" t="str">
        <f t="shared" si="184"/>
        <v>Y</v>
      </c>
      <c r="P1110" s="2">
        <f t="shared" si="190"/>
        <v>44209</v>
      </c>
      <c r="Q1110" s="3" t="str">
        <f t="shared" si="191"/>
        <v>Wednesday</v>
      </c>
      <c r="R1110" s="3" t="str">
        <f t="shared" si="187"/>
        <v/>
      </c>
      <c r="S1110" s="3" t="str">
        <f t="shared" si="188"/>
        <v>Y</v>
      </c>
    </row>
    <row r="1111" spans="7:19" x14ac:dyDescent="0.2">
      <c r="G1111" s="2">
        <f t="shared" si="183"/>
        <v>44210</v>
      </c>
      <c r="H1111" s="3" t="str">
        <f t="shared" si="189"/>
        <v>Thursday</v>
      </c>
      <c r="I1111" s="3" t="str">
        <f t="shared" si="185"/>
        <v/>
      </c>
      <c r="J1111" s="3" t="str">
        <f t="shared" si="186"/>
        <v/>
      </c>
      <c r="K1111" s="3" t="str">
        <f t="shared" si="184"/>
        <v>Y</v>
      </c>
      <c r="P1111" s="2">
        <f t="shared" si="190"/>
        <v>44210</v>
      </c>
      <c r="Q1111" s="3" t="str">
        <f t="shared" si="191"/>
        <v>Thursday</v>
      </c>
      <c r="R1111" s="3" t="str">
        <f t="shared" si="187"/>
        <v/>
      </c>
      <c r="S1111" s="3" t="str">
        <f t="shared" si="188"/>
        <v>Y</v>
      </c>
    </row>
    <row r="1112" spans="7:19" x14ac:dyDescent="0.2">
      <c r="G1112" s="2">
        <f t="shared" si="183"/>
        <v>44211</v>
      </c>
      <c r="H1112" s="3" t="str">
        <f t="shared" si="189"/>
        <v>Friday</v>
      </c>
      <c r="I1112" s="3" t="str">
        <f t="shared" si="185"/>
        <v/>
      </c>
      <c r="J1112" s="3" t="str">
        <f t="shared" si="186"/>
        <v/>
      </c>
      <c r="K1112" s="3" t="str">
        <f t="shared" si="184"/>
        <v>Y</v>
      </c>
      <c r="P1112" s="2">
        <f t="shared" si="190"/>
        <v>44211</v>
      </c>
      <c r="Q1112" s="3" t="str">
        <f t="shared" si="191"/>
        <v>Friday</v>
      </c>
      <c r="R1112" s="3" t="str">
        <f t="shared" si="187"/>
        <v/>
      </c>
      <c r="S1112" s="3" t="str">
        <f t="shared" si="188"/>
        <v>Y</v>
      </c>
    </row>
    <row r="1113" spans="7:19" x14ac:dyDescent="0.2">
      <c r="G1113" s="2">
        <f t="shared" si="183"/>
        <v>44212</v>
      </c>
      <c r="H1113" s="3" t="str">
        <f t="shared" si="189"/>
        <v>Saturday</v>
      </c>
      <c r="I1113" s="3" t="str">
        <f t="shared" si="185"/>
        <v/>
      </c>
      <c r="J1113" s="3" t="str">
        <f t="shared" si="186"/>
        <v/>
      </c>
      <c r="K1113" s="3" t="str">
        <f t="shared" si="184"/>
        <v>N</v>
      </c>
      <c r="P1113" s="2">
        <f t="shared" si="190"/>
        <v>44212</v>
      </c>
      <c r="Q1113" s="3" t="str">
        <f t="shared" si="191"/>
        <v>Saturday</v>
      </c>
      <c r="R1113" s="3" t="str">
        <f t="shared" si="187"/>
        <v/>
      </c>
      <c r="S1113" s="3" t="str">
        <f t="shared" si="188"/>
        <v>N</v>
      </c>
    </row>
    <row r="1114" spans="7:19" x14ac:dyDescent="0.2">
      <c r="G1114" s="2">
        <f t="shared" si="183"/>
        <v>44213</v>
      </c>
      <c r="H1114" s="3" t="str">
        <f t="shared" si="189"/>
        <v>Sunday</v>
      </c>
      <c r="I1114" s="3" t="str">
        <f t="shared" si="185"/>
        <v/>
      </c>
      <c r="J1114" s="3" t="str">
        <f t="shared" si="186"/>
        <v/>
      </c>
      <c r="K1114" s="3" t="str">
        <f t="shared" si="184"/>
        <v>N</v>
      </c>
      <c r="P1114" s="2">
        <f t="shared" si="190"/>
        <v>44213</v>
      </c>
      <c r="Q1114" s="3" t="str">
        <f t="shared" si="191"/>
        <v>Sunday</v>
      </c>
      <c r="R1114" s="3" t="str">
        <f t="shared" si="187"/>
        <v/>
      </c>
      <c r="S1114" s="3" t="str">
        <f t="shared" si="188"/>
        <v>N</v>
      </c>
    </row>
    <row r="1115" spans="7:19" x14ac:dyDescent="0.2">
      <c r="G1115" s="2">
        <f t="shared" si="183"/>
        <v>44214</v>
      </c>
      <c r="H1115" s="3" t="str">
        <f t="shared" si="189"/>
        <v>Monday</v>
      </c>
      <c r="I1115" s="3" t="str">
        <f t="shared" si="185"/>
        <v/>
      </c>
      <c r="J1115" s="3" t="str">
        <f t="shared" si="186"/>
        <v/>
      </c>
      <c r="K1115" s="3" t="str">
        <f t="shared" si="184"/>
        <v>Y</v>
      </c>
      <c r="P1115" s="2">
        <f t="shared" si="190"/>
        <v>44214</v>
      </c>
      <c r="Q1115" s="3" t="str">
        <f t="shared" si="191"/>
        <v>Monday</v>
      </c>
      <c r="R1115" s="3" t="str">
        <f t="shared" si="187"/>
        <v/>
      </c>
      <c r="S1115" s="3" t="str">
        <f t="shared" si="188"/>
        <v>Y</v>
      </c>
    </row>
    <row r="1116" spans="7:19" x14ac:dyDescent="0.2">
      <c r="G1116" s="2">
        <f t="shared" si="183"/>
        <v>44215</v>
      </c>
      <c r="H1116" s="3" t="str">
        <f t="shared" si="189"/>
        <v>Tuesday</v>
      </c>
      <c r="I1116" s="3" t="str">
        <f t="shared" si="185"/>
        <v/>
      </c>
      <c r="J1116" s="3" t="str">
        <f t="shared" si="186"/>
        <v/>
      </c>
      <c r="K1116" s="3" t="str">
        <f t="shared" si="184"/>
        <v>Y</v>
      </c>
      <c r="P1116" s="2">
        <f t="shared" si="190"/>
        <v>44215</v>
      </c>
      <c r="Q1116" s="3" t="str">
        <f t="shared" si="191"/>
        <v>Tuesday</v>
      </c>
      <c r="R1116" s="3" t="str">
        <f t="shared" si="187"/>
        <v/>
      </c>
      <c r="S1116" s="3" t="str">
        <f t="shared" si="188"/>
        <v>Y</v>
      </c>
    </row>
    <row r="1117" spans="7:19" x14ac:dyDescent="0.2">
      <c r="G1117" s="2">
        <f t="shared" si="183"/>
        <v>44216</v>
      </c>
      <c r="H1117" s="3" t="str">
        <f t="shared" si="189"/>
        <v>Wednesday</v>
      </c>
      <c r="I1117" s="3" t="str">
        <f t="shared" si="185"/>
        <v/>
      </c>
      <c r="J1117" s="3" t="str">
        <f t="shared" si="186"/>
        <v/>
      </c>
      <c r="K1117" s="3" t="str">
        <f t="shared" si="184"/>
        <v>Y</v>
      </c>
      <c r="P1117" s="2">
        <f t="shared" si="190"/>
        <v>44216</v>
      </c>
      <c r="Q1117" s="3" t="str">
        <f t="shared" si="191"/>
        <v>Wednesday</v>
      </c>
      <c r="R1117" s="3" t="str">
        <f t="shared" si="187"/>
        <v/>
      </c>
      <c r="S1117" s="3" t="str">
        <f t="shared" si="188"/>
        <v>Y</v>
      </c>
    </row>
    <row r="1118" spans="7:19" x14ac:dyDescent="0.2">
      <c r="G1118" s="2">
        <f t="shared" si="183"/>
        <v>44217</v>
      </c>
      <c r="H1118" s="3" t="str">
        <f t="shared" si="189"/>
        <v>Thursday</v>
      </c>
      <c r="I1118" s="3" t="str">
        <f t="shared" si="185"/>
        <v/>
      </c>
      <c r="J1118" s="3" t="str">
        <f t="shared" si="186"/>
        <v/>
      </c>
      <c r="K1118" s="3" t="str">
        <f t="shared" si="184"/>
        <v>Y</v>
      </c>
      <c r="P1118" s="2">
        <f t="shared" si="190"/>
        <v>44217</v>
      </c>
      <c r="Q1118" s="3" t="str">
        <f t="shared" si="191"/>
        <v>Thursday</v>
      </c>
      <c r="R1118" s="3" t="str">
        <f t="shared" si="187"/>
        <v/>
      </c>
      <c r="S1118" s="3" t="str">
        <f t="shared" si="188"/>
        <v>Y</v>
      </c>
    </row>
    <row r="1119" spans="7:19" x14ac:dyDescent="0.2">
      <c r="G1119" s="2">
        <f t="shared" si="183"/>
        <v>44218</v>
      </c>
      <c r="H1119" s="3" t="str">
        <f t="shared" si="189"/>
        <v>Friday</v>
      </c>
      <c r="I1119" s="3" t="str">
        <f t="shared" si="185"/>
        <v/>
      </c>
      <c r="J1119" s="3" t="str">
        <f t="shared" si="186"/>
        <v/>
      </c>
      <c r="K1119" s="3" t="str">
        <f t="shared" si="184"/>
        <v>Y</v>
      </c>
      <c r="P1119" s="2">
        <f t="shared" si="190"/>
        <v>44218</v>
      </c>
      <c r="Q1119" s="3" t="str">
        <f t="shared" si="191"/>
        <v>Friday</v>
      </c>
      <c r="R1119" s="3" t="str">
        <f t="shared" si="187"/>
        <v/>
      </c>
      <c r="S1119" s="3" t="str">
        <f t="shared" si="188"/>
        <v>Y</v>
      </c>
    </row>
    <row r="1120" spans="7:19" x14ac:dyDescent="0.2">
      <c r="G1120" s="2">
        <f t="shared" si="183"/>
        <v>44219</v>
      </c>
      <c r="H1120" s="3" t="str">
        <f t="shared" si="189"/>
        <v>Saturday</v>
      </c>
      <c r="I1120" s="3" t="str">
        <f t="shared" si="185"/>
        <v/>
      </c>
      <c r="J1120" s="3" t="str">
        <f t="shared" si="186"/>
        <v/>
      </c>
      <c r="K1120" s="3" t="str">
        <f t="shared" si="184"/>
        <v>N</v>
      </c>
      <c r="P1120" s="2">
        <f t="shared" si="190"/>
        <v>44219</v>
      </c>
      <c r="Q1120" s="3" t="str">
        <f t="shared" si="191"/>
        <v>Saturday</v>
      </c>
      <c r="R1120" s="3" t="str">
        <f t="shared" si="187"/>
        <v/>
      </c>
      <c r="S1120" s="3" t="str">
        <f t="shared" si="188"/>
        <v>N</v>
      </c>
    </row>
    <row r="1121" spans="7:19" x14ac:dyDescent="0.2">
      <c r="G1121" s="2">
        <f t="shared" si="183"/>
        <v>44220</v>
      </c>
      <c r="H1121" s="3" t="str">
        <f t="shared" si="189"/>
        <v>Sunday</v>
      </c>
      <c r="I1121" s="3" t="str">
        <f t="shared" si="185"/>
        <v/>
      </c>
      <c r="J1121" s="3" t="str">
        <f t="shared" si="186"/>
        <v/>
      </c>
      <c r="K1121" s="3" t="str">
        <f t="shared" si="184"/>
        <v>N</v>
      </c>
      <c r="P1121" s="2">
        <f t="shared" si="190"/>
        <v>44220</v>
      </c>
      <c r="Q1121" s="3" t="str">
        <f t="shared" si="191"/>
        <v>Sunday</v>
      </c>
      <c r="R1121" s="3" t="str">
        <f t="shared" si="187"/>
        <v/>
      </c>
      <c r="S1121" s="3" t="str">
        <f t="shared" si="188"/>
        <v>N</v>
      </c>
    </row>
    <row r="1122" spans="7:19" x14ac:dyDescent="0.2">
      <c r="G1122" s="2">
        <f t="shared" si="183"/>
        <v>44221</v>
      </c>
      <c r="H1122" s="3" t="str">
        <f t="shared" si="189"/>
        <v>Monday</v>
      </c>
      <c r="I1122" s="3" t="str">
        <f t="shared" si="185"/>
        <v/>
      </c>
      <c r="J1122" s="3" t="str">
        <f t="shared" si="186"/>
        <v/>
      </c>
      <c r="K1122" s="3" t="str">
        <f t="shared" si="184"/>
        <v>Y</v>
      </c>
      <c r="P1122" s="2">
        <f t="shared" si="190"/>
        <v>44221</v>
      </c>
      <c r="Q1122" s="3" t="str">
        <f t="shared" si="191"/>
        <v>Monday</v>
      </c>
      <c r="R1122" s="3" t="str">
        <f t="shared" si="187"/>
        <v/>
      </c>
      <c r="S1122" s="3" t="str">
        <f t="shared" si="188"/>
        <v>Y</v>
      </c>
    </row>
    <row r="1123" spans="7:19" x14ac:dyDescent="0.2">
      <c r="G1123" s="2">
        <f t="shared" si="183"/>
        <v>44222</v>
      </c>
      <c r="H1123" s="3" t="str">
        <f t="shared" si="189"/>
        <v>Tuesday</v>
      </c>
      <c r="I1123" s="3" t="str">
        <f t="shared" si="185"/>
        <v/>
      </c>
      <c r="J1123" s="3" t="str">
        <f t="shared" si="186"/>
        <v/>
      </c>
      <c r="K1123" s="3" t="str">
        <f t="shared" si="184"/>
        <v>Y</v>
      </c>
      <c r="P1123" s="2">
        <f t="shared" si="190"/>
        <v>44222</v>
      </c>
      <c r="Q1123" s="3" t="str">
        <f t="shared" si="191"/>
        <v>Tuesday</v>
      </c>
      <c r="R1123" s="3" t="str">
        <f t="shared" si="187"/>
        <v/>
      </c>
      <c r="S1123" s="3" t="str">
        <f t="shared" si="188"/>
        <v>Y</v>
      </c>
    </row>
    <row r="1124" spans="7:19" x14ac:dyDescent="0.2">
      <c r="G1124" s="2">
        <f t="shared" si="183"/>
        <v>44223</v>
      </c>
      <c r="H1124" s="3" t="str">
        <f t="shared" si="189"/>
        <v>Wednesday</v>
      </c>
      <c r="I1124" s="3" t="str">
        <f t="shared" si="185"/>
        <v/>
      </c>
      <c r="J1124" s="3" t="str">
        <f t="shared" si="186"/>
        <v/>
      </c>
      <c r="K1124" s="3" t="str">
        <f t="shared" si="184"/>
        <v>Y</v>
      </c>
      <c r="P1124" s="2">
        <f t="shared" si="190"/>
        <v>44223</v>
      </c>
      <c r="Q1124" s="3" t="str">
        <f t="shared" si="191"/>
        <v>Wednesday</v>
      </c>
      <c r="R1124" s="3" t="str">
        <f t="shared" si="187"/>
        <v/>
      </c>
      <c r="S1124" s="3" t="str">
        <f t="shared" si="188"/>
        <v>Y</v>
      </c>
    </row>
    <row r="1125" spans="7:19" x14ac:dyDescent="0.2">
      <c r="G1125" s="2">
        <f t="shared" si="183"/>
        <v>44224</v>
      </c>
      <c r="H1125" s="3" t="str">
        <f t="shared" si="189"/>
        <v>Thursday</v>
      </c>
      <c r="I1125" s="3" t="str">
        <f t="shared" si="185"/>
        <v/>
      </c>
      <c r="J1125" s="3" t="str">
        <f t="shared" si="186"/>
        <v/>
      </c>
      <c r="K1125" s="3" t="str">
        <f t="shared" si="184"/>
        <v>Y</v>
      </c>
      <c r="P1125" s="2">
        <f t="shared" si="190"/>
        <v>44224</v>
      </c>
      <c r="Q1125" s="3" t="str">
        <f t="shared" si="191"/>
        <v>Thursday</v>
      </c>
      <c r="R1125" s="3" t="str">
        <f t="shared" si="187"/>
        <v/>
      </c>
      <c r="S1125" s="3" t="str">
        <f t="shared" si="188"/>
        <v>Y</v>
      </c>
    </row>
    <row r="1126" spans="7:19" x14ac:dyDescent="0.2">
      <c r="G1126" s="2">
        <f t="shared" si="183"/>
        <v>44225</v>
      </c>
      <c r="H1126" s="3" t="str">
        <f t="shared" si="189"/>
        <v>Friday</v>
      </c>
      <c r="I1126" s="3" t="str">
        <f t="shared" si="185"/>
        <v/>
      </c>
      <c r="J1126" s="3" t="str">
        <f t="shared" si="186"/>
        <v/>
      </c>
      <c r="K1126" s="3" t="str">
        <f t="shared" si="184"/>
        <v>Y</v>
      </c>
      <c r="P1126" s="2">
        <f t="shared" si="190"/>
        <v>44225</v>
      </c>
      <c r="Q1126" s="3" t="str">
        <f t="shared" si="191"/>
        <v>Friday</v>
      </c>
      <c r="R1126" s="3" t="str">
        <f t="shared" si="187"/>
        <v/>
      </c>
      <c r="S1126" s="3" t="str">
        <f t="shared" si="188"/>
        <v>Y</v>
      </c>
    </row>
    <row r="1127" spans="7:19" x14ac:dyDescent="0.2">
      <c r="G1127" s="2">
        <f t="shared" si="183"/>
        <v>44226</v>
      </c>
      <c r="H1127" s="3" t="str">
        <f t="shared" si="189"/>
        <v>Saturday</v>
      </c>
      <c r="I1127" s="3" t="str">
        <f t="shared" si="185"/>
        <v/>
      </c>
      <c r="J1127" s="3" t="str">
        <f t="shared" si="186"/>
        <v/>
      </c>
      <c r="K1127" s="3" t="str">
        <f t="shared" si="184"/>
        <v>N</v>
      </c>
      <c r="P1127" s="2">
        <f t="shared" si="190"/>
        <v>44226</v>
      </c>
      <c r="Q1127" s="3" t="str">
        <f t="shared" si="191"/>
        <v>Saturday</v>
      </c>
      <c r="R1127" s="3" t="str">
        <f t="shared" si="187"/>
        <v/>
      </c>
      <c r="S1127" s="3" t="str">
        <f t="shared" si="188"/>
        <v>N</v>
      </c>
    </row>
    <row r="1128" spans="7:19" x14ac:dyDescent="0.2">
      <c r="G1128" s="2">
        <f t="shared" si="183"/>
        <v>44227</v>
      </c>
      <c r="H1128" s="3" t="str">
        <f t="shared" si="189"/>
        <v>Sunday</v>
      </c>
      <c r="I1128" s="3" t="str">
        <f t="shared" si="185"/>
        <v/>
      </c>
      <c r="J1128" s="3" t="str">
        <f t="shared" si="186"/>
        <v/>
      </c>
      <c r="K1128" s="3" t="str">
        <f t="shared" si="184"/>
        <v>N</v>
      </c>
      <c r="P1128" s="2">
        <f t="shared" si="190"/>
        <v>44227</v>
      </c>
      <c r="Q1128" s="3" t="str">
        <f t="shared" si="191"/>
        <v>Sunday</v>
      </c>
      <c r="R1128" s="3" t="str">
        <f t="shared" si="187"/>
        <v/>
      </c>
      <c r="S1128" s="3" t="str">
        <f t="shared" si="188"/>
        <v>N</v>
      </c>
    </row>
    <row r="1129" spans="7:19" x14ac:dyDescent="0.2">
      <c r="G1129" s="2">
        <f t="shared" si="183"/>
        <v>44228</v>
      </c>
      <c r="H1129" s="3" t="str">
        <f t="shared" si="189"/>
        <v>Monday</v>
      </c>
      <c r="I1129" s="3" t="str">
        <f t="shared" si="185"/>
        <v/>
      </c>
      <c r="J1129" s="3" t="str">
        <f t="shared" si="186"/>
        <v/>
      </c>
      <c r="K1129" s="3" t="str">
        <f t="shared" si="184"/>
        <v>Y</v>
      </c>
      <c r="P1129" s="2">
        <f t="shared" si="190"/>
        <v>44228</v>
      </c>
      <c r="Q1129" s="3" t="str">
        <f t="shared" si="191"/>
        <v>Monday</v>
      </c>
      <c r="R1129" s="3" t="str">
        <f t="shared" si="187"/>
        <v/>
      </c>
      <c r="S1129" s="3" t="str">
        <f t="shared" si="188"/>
        <v>Y</v>
      </c>
    </row>
    <row r="1130" spans="7:19" x14ac:dyDescent="0.2">
      <c r="G1130" s="2">
        <f t="shared" si="183"/>
        <v>44229</v>
      </c>
      <c r="H1130" s="3" t="str">
        <f t="shared" si="189"/>
        <v>Tuesday</v>
      </c>
      <c r="I1130" s="3" t="str">
        <f t="shared" si="185"/>
        <v/>
      </c>
      <c r="J1130" s="3" t="str">
        <f t="shared" si="186"/>
        <v/>
      </c>
      <c r="K1130" s="3" t="str">
        <f t="shared" si="184"/>
        <v>Y</v>
      </c>
      <c r="P1130" s="2">
        <f t="shared" si="190"/>
        <v>44229</v>
      </c>
      <c r="Q1130" s="3" t="str">
        <f t="shared" si="191"/>
        <v>Tuesday</v>
      </c>
      <c r="R1130" s="3" t="str">
        <f t="shared" si="187"/>
        <v/>
      </c>
      <c r="S1130" s="3" t="str">
        <f t="shared" si="188"/>
        <v>Y</v>
      </c>
    </row>
    <row r="1131" spans="7:19" x14ac:dyDescent="0.2">
      <c r="G1131" s="2">
        <f t="shared" si="183"/>
        <v>44230</v>
      </c>
      <c r="H1131" s="3" t="str">
        <f t="shared" si="189"/>
        <v>Wednesday</v>
      </c>
      <c r="I1131" s="3" t="str">
        <f t="shared" si="185"/>
        <v/>
      </c>
      <c r="J1131" s="3" t="str">
        <f t="shared" si="186"/>
        <v/>
      </c>
      <c r="K1131" s="3" t="str">
        <f t="shared" si="184"/>
        <v>Y</v>
      </c>
      <c r="P1131" s="2">
        <f t="shared" si="190"/>
        <v>44230</v>
      </c>
      <c r="Q1131" s="3" t="str">
        <f t="shared" si="191"/>
        <v>Wednesday</v>
      </c>
      <c r="R1131" s="3" t="str">
        <f t="shared" si="187"/>
        <v/>
      </c>
      <c r="S1131" s="3" t="str">
        <f t="shared" si="188"/>
        <v>Y</v>
      </c>
    </row>
    <row r="1132" spans="7:19" x14ac:dyDescent="0.2">
      <c r="G1132" s="2">
        <f t="shared" ref="G1132:G1195" si="192">G1131+1</f>
        <v>44231</v>
      </c>
      <c r="H1132" s="3" t="str">
        <f t="shared" si="189"/>
        <v>Thursday</v>
      </c>
      <c r="I1132" s="3" t="str">
        <f t="shared" si="185"/>
        <v/>
      </c>
      <c r="J1132" s="3" t="str">
        <f t="shared" si="186"/>
        <v/>
      </c>
      <c r="K1132" s="3" t="str">
        <f t="shared" ref="K1132:K1195" si="193">IF(AND(H1132&lt;&gt;"Saturday",H1132&lt;&gt;"Sunday",I1132="",J1132=""),"Y","N")</f>
        <v>Y</v>
      </c>
      <c r="P1132" s="2">
        <f t="shared" si="190"/>
        <v>44231</v>
      </c>
      <c r="Q1132" s="3" t="str">
        <f t="shared" si="191"/>
        <v>Thursday</v>
      </c>
      <c r="R1132" s="3" t="str">
        <f t="shared" si="187"/>
        <v/>
      </c>
      <c r="S1132" s="3" t="str">
        <f t="shared" si="188"/>
        <v>Y</v>
      </c>
    </row>
    <row r="1133" spans="7:19" x14ac:dyDescent="0.2">
      <c r="G1133" s="2">
        <f t="shared" si="192"/>
        <v>44232</v>
      </c>
      <c r="H1133" s="3" t="str">
        <f t="shared" si="189"/>
        <v>Friday</v>
      </c>
      <c r="I1133" s="3" t="str">
        <f t="shared" si="185"/>
        <v/>
      </c>
      <c r="J1133" s="3" t="str">
        <f t="shared" si="186"/>
        <v/>
      </c>
      <c r="K1133" s="3" t="str">
        <f t="shared" si="193"/>
        <v>Y</v>
      </c>
      <c r="P1133" s="2">
        <f t="shared" si="190"/>
        <v>44232</v>
      </c>
      <c r="Q1133" s="3" t="str">
        <f t="shared" si="191"/>
        <v>Friday</v>
      </c>
      <c r="R1133" s="3" t="str">
        <f t="shared" si="187"/>
        <v/>
      </c>
      <c r="S1133" s="3" t="str">
        <f t="shared" si="188"/>
        <v>Y</v>
      </c>
    </row>
    <row r="1134" spans="7:19" x14ac:dyDescent="0.2">
      <c r="G1134" s="2">
        <f t="shared" si="192"/>
        <v>44233</v>
      </c>
      <c r="H1134" s="3" t="str">
        <f t="shared" si="189"/>
        <v>Saturday</v>
      </c>
      <c r="I1134" s="3" t="str">
        <f t="shared" si="185"/>
        <v/>
      </c>
      <c r="J1134" s="3" t="str">
        <f t="shared" si="186"/>
        <v/>
      </c>
      <c r="K1134" s="3" t="str">
        <f t="shared" si="193"/>
        <v>N</v>
      </c>
      <c r="P1134" s="2">
        <f t="shared" si="190"/>
        <v>44233</v>
      </c>
      <c r="Q1134" s="3" t="str">
        <f t="shared" si="191"/>
        <v>Saturday</v>
      </c>
      <c r="R1134" s="3" t="str">
        <f t="shared" si="187"/>
        <v/>
      </c>
      <c r="S1134" s="3" t="str">
        <f t="shared" si="188"/>
        <v>N</v>
      </c>
    </row>
    <row r="1135" spans="7:19" x14ac:dyDescent="0.2">
      <c r="G1135" s="2">
        <f t="shared" si="192"/>
        <v>44234</v>
      </c>
      <c r="H1135" s="3" t="str">
        <f t="shared" si="189"/>
        <v>Sunday</v>
      </c>
      <c r="I1135" s="3" t="str">
        <f t="shared" si="185"/>
        <v/>
      </c>
      <c r="J1135" s="3" t="str">
        <f t="shared" si="186"/>
        <v/>
      </c>
      <c r="K1135" s="3" t="str">
        <f t="shared" si="193"/>
        <v>N</v>
      </c>
      <c r="P1135" s="2">
        <f t="shared" si="190"/>
        <v>44234</v>
      </c>
      <c r="Q1135" s="3" t="str">
        <f t="shared" si="191"/>
        <v>Sunday</v>
      </c>
      <c r="R1135" s="3" t="str">
        <f t="shared" si="187"/>
        <v/>
      </c>
      <c r="S1135" s="3" t="str">
        <f t="shared" si="188"/>
        <v>N</v>
      </c>
    </row>
    <row r="1136" spans="7:19" x14ac:dyDescent="0.2">
      <c r="G1136" s="2">
        <f t="shared" si="192"/>
        <v>44235</v>
      </c>
      <c r="H1136" s="3" t="str">
        <f t="shared" si="189"/>
        <v>Monday</v>
      </c>
      <c r="I1136" s="3" t="str">
        <f t="shared" si="185"/>
        <v/>
      </c>
      <c r="J1136" s="3" t="str">
        <f t="shared" si="186"/>
        <v/>
      </c>
      <c r="K1136" s="3" t="str">
        <f t="shared" si="193"/>
        <v>Y</v>
      </c>
      <c r="P1136" s="2">
        <f t="shared" si="190"/>
        <v>44235</v>
      </c>
      <c r="Q1136" s="3" t="str">
        <f t="shared" si="191"/>
        <v>Monday</v>
      </c>
      <c r="R1136" s="3" t="str">
        <f t="shared" si="187"/>
        <v/>
      </c>
      <c r="S1136" s="3" t="str">
        <f t="shared" si="188"/>
        <v>Y</v>
      </c>
    </row>
    <row r="1137" spans="7:19" x14ac:dyDescent="0.2">
      <c r="G1137" s="2">
        <f t="shared" si="192"/>
        <v>44236</v>
      </c>
      <c r="H1137" s="3" t="str">
        <f t="shared" si="189"/>
        <v>Tuesday</v>
      </c>
      <c r="I1137" s="3" t="str">
        <f t="shared" si="185"/>
        <v/>
      </c>
      <c r="J1137" s="3" t="str">
        <f t="shared" si="186"/>
        <v/>
      </c>
      <c r="K1137" s="3" t="str">
        <f t="shared" si="193"/>
        <v>Y</v>
      </c>
      <c r="P1137" s="2">
        <f t="shared" si="190"/>
        <v>44236</v>
      </c>
      <c r="Q1137" s="3" t="str">
        <f t="shared" si="191"/>
        <v>Tuesday</v>
      </c>
      <c r="R1137" s="3" t="str">
        <f t="shared" si="187"/>
        <v/>
      </c>
      <c r="S1137" s="3" t="str">
        <f t="shared" si="188"/>
        <v>Y</v>
      </c>
    </row>
    <row r="1138" spans="7:19" x14ac:dyDescent="0.2">
      <c r="G1138" s="2">
        <f t="shared" si="192"/>
        <v>44237</v>
      </c>
      <c r="H1138" s="3" t="str">
        <f t="shared" si="189"/>
        <v>Wednesday</v>
      </c>
      <c r="I1138" s="3" t="str">
        <f t="shared" si="185"/>
        <v/>
      </c>
      <c r="J1138" s="3" t="str">
        <f t="shared" si="186"/>
        <v/>
      </c>
      <c r="K1138" s="3" t="str">
        <f t="shared" si="193"/>
        <v>Y</v>
      </c>
      <c r="P1138" s="2">
        <f t="shared" si="190"/>
        <v>44237</v>
      </c>
      <c r="Q1138" s="3" t="str">
        <f t="shared" si="191"/>
        <v>Wednesday</v>
      </c>
      <c r="R1138" s="3" t="str">
        <f t="shared" si="187"/>
        <v/>
      </c>
      <c r="S1138" s="3" t="str">
        <f t="shared" si="188"/>
        <v>Y</v>
      </c>
    </row>
    <row r="1139" spans="7:19" x14ac:dyDescent="0.2">
      <c r="G1139" s="2">
        <f t="shared" si="192"/>
        <v>44238</v>
      </c>
      <c r="H1139" s="3" t="str">
        <f t="shared" si="189"/>
        <v>Thursday</v>
      </c>
      <c r="I1139" s="3" t="str">
        <f t="shared" si="185"/>
        <v/>
      </c>
      <c r="J1139" s="3" t="str">
        <f t="shared" si="186"/>
        <v/>
      </c>
      <c r="K1139" s="3" t="str">
        <f t="shared" si="193"/>
        <v>Y</v>
      </c>
      <c r="P1139" s="2">
        <f t="shared" si="190"/>
        <v>44238</v>
      </c>
      <c r="Q1139" s="3" t="str">
        <f t="shared" si="191"/>
        <v>Thursday</v>
      </c>
      <c r="R1139" s="3" t="str">
        <f t="shared" si="187"/>
        <v/>
      </c>
      <c r="S1139" s="3" t="str">
        <f t="shared" si="188"/>
        <v>Y</v>
      </c>
    </row>
    <row r="1140" spans="7:19" x14ac:dyDescent="0.2">
      <c r="G1140" s="2">
        <f t="shared" si="192"/>
        <v>44239</v>
      </c>
      <c r="H1140" s="3" t="str">
        <f t="shared" si="189"/>
        <v>Friday</v>
      </c>
      <c r="I1140" s="3" t="str">
        <f t="shared" si="185"/>
        <v/>
      </c>
      <c r="J1140" s="3" t="str">
        <f t="shared" si="186"/>
        <v/>
      </c>
      <c r="K1140" s="3" t="str">
        <f t="shared" si="193"/>
        <v>Y</v>
      </c>
      <c r="P1140" s="2">
        <f t="shared" si="190"/>
        <v>44239</v>
      </c>
      <c r="Q1140" s="3" t="str">
        <f t="shared" si="191"/>
        <v>Friday</v>
      </c>
      <c r="R1140" s="3" t="str">
        <f t="shared" si="187"/>
        <v/>
      </c>
      <c r="S1140" s="3" t="str">
        <f t="shared" si="188"/>
        <v>Y</v>
      </c>
    </row>
    <row r="1141" spans="7:19" x14ac:dyDescent="0.2">
      <c r="G1141" s="2">
        <f t="shared" si="192"/>
        <v>44240</v>
      </c>
      <c r="H1141" s="3" t="str">
        <f t="shared" si="189"/>
        <v>Saturday</v>
      </c>
      <c r="I1141" s="3" t="str">
        <f t="shared" si="185"/>
        <v/>
      </c>
      <c r="J1141" s="3" t="str">
        <f t="shared" si="186"/>
        <v/>
      </c>
      <c r="K1141" s="3" t="str">
        <f t="shared" si="193"/>
        <v>N</v>
      </c>
      <c r="P1141" s="2">
        <f t="shared" si="190"/>
        <v>44240</v>
      </c>
      <c r="Q1141" s="3" t="str">
        <f t="shared" si="191"/>
        <v>Saturday</v>
      </c>
      <c r="R1141" s="3" t="str">
        <f t="shared" si="187"/>
        <v/>
      </c>
      <c r="S1141" s="3" t="str">
        <f t="shared" si="188"/>
        <v>N</v>
      </c>
    </row>
    <row r="1142" spans="7:19" x14ac:dyDescent="0.2">
      <c r="G1142" s="2">
        <f t="shared" si="192"/>
        <v>44241</v>
      </c>
      <c r="H1142" s="3" t="str">
        <f t="shared" si="189"/>
        <v>Sunday</v>
      </c>
      <c r="I1142" s="3" t="str">
        <f t="shared" si="185"/>
        <v/>
      </c>
      <c r="J1142" s="3" t="str">
        <f t="shared" si="186"/>
        <v/>
      </c>
      <c r="K1142" s="3" t="str">
        <f t="shared" si="193"/>
        <v>N</v>
      </c>
      <c r="P1142" s="2">
        <f t="shared" si="190"/>
        <v>44241</v>
      </c>
      <c r="Q1142" s="3" t="str">
        <f t="shared" si="191"/>
        <v>Sunday</v>
      </c>
      <c r="R1142" s="3" t="str">
        <f t="shared" si="187"/>
        <v/>
      </c>
      <c r="S1142" s="3" t="str">
        <f t="shared" si="188"/>
        <v>N</v>
      </c>
    </row>
    <row r="1143" spans="7:19" x14ac:dyDescent="0.2">
      <c r="G1143" s="2">
        <f t="shared" si="192"/>
        <v>44242</v>
      </c>
      <c r="H1143" s="3" t="str">
        <f t="shared" si="189"/>
        <v>Monday</v>
      </c>
      <c r="I1143" s="3" t="str">
        <f t="shared" si="185"/>
        <v/>
      </c>
      <c r="J1143" s="3" t="str">
        <f t="shared" si="186"/>
        <v/>
      </c>
      <c r="K1143" s="3" t="str">
        <f t="shared" si="193"/>
        <v>Y</v>
      </c>
      <c r="P1143" s="2">
        <f t="shared" si="190"/>
        <v>44242</v>
      </c>
      <c r="Q1143" s="3" t="str">
        <f t="shared" si="191"/>
        <v>Monday</v>
      </c>
      <c r="R1143" s="3" t="str">
        <f t="shared" si="187"/>
        <v/>
      </c>
      <c r="S1143" s="3" t="str">
        <f t="shared" si="188"/>
        <v>Y</v>
      </c>
    </row>
    <row r="1144" spans="7:19" x14ac:dyDescent="0.2">
      <c r="G1144" s="2">
        <f t="shared" si="192"/>
        <v>44243</v>
      </c>
      <c r="H1144" s="3" t="str">
        <f t="shared" si="189"/>
        <v>Tuesday</v>
      </c>
      <c r="I1144" s="3" t="str">
        <f t="shared" si="185"/>
        <v/>
      </c>
      <c r="J1144" s="3" t="str">
        <f t="shared" si="186"/>
        <v/>
      </c>
      <c r="K1144" s="3" t="str">
        <f t="shared" si="193"/>
        <v>Y</v>
      </c>
      <c r="P1144" s="2">
        <f t="shared" si="190"/>
        <v>44243</v>
      </c>
      <c r="Q1144" s="3" t="str">
        <f t="shared" si="191"/>
        <v>Tuesday</v>
      </c>
      <c r="R1144" s="3" t="str">
        <f t="shared" si="187"/>
        <v/>
      </c>
      <c r="S1144" s="3" t="str">
        <f t="shared" si="188"/>
        <v>Y</v>
      </c>
    </row>
    <row r="1145" spans="7:19" x14ac:dyDescent="0.2">
      <c r="G1145" s="2">
        <f t="shared" si="192"/>
        <v>44244</v>
      </c>
      <c r="H1145" s="3" t="str">
        <f t="shared" si="189"/>
        <v>Wednesday</v>
      </c>
      <c r="I1145" s="3" t="str">
        <f t="shared" si="185"/>
        <v/>
      </c>
      <c r="J1145" s="3" t="str">
        <f t="shared" si="186"/>
        <v/>
      </c>
      <c r="K1145" s="3" t="str">
        <f t="shared" si="193"/>
        <v>Y</v>
      </c>
      <c r="P1145" s="2">
        <f t="shared" si="190"/>
        <v>44244</v>
      </c>
      <c r="Q1145" s="3" t="str">
        <f t="shared" si="191"/>
        <v>Wednesday</v>
      </c>
      <c r="R1145" s="3" t="str">
        <f t="shared" si="187"/>
        <v/>
      </c>
      <c r="S1145" s="3" t="str">
        <f t="shared" si="188"/>
        <v>Y</v>
      </c>
    </row>
    <row r="1146" spans="7:19" x14ac:dyDescent="0.2">
      <c r="G1146" s="2">
        <f t="shared" si="192"/>
        <v>44245</v>
      </c>
      <c r="H1146" s="3" t="str">
        <f t="shared" si="189"/>
        <v>Thursday</v>
      </c>
      <c r="I1146" s="3" t="str">
        <f t="shared" si="185"/>
        <v/>
      </c>
      <c r="J1146" s="3" t="str">
        <f t="shared" si="186"/>
        <v/>
      </c>
      <c r="K1146" s="3" t="str">
        <f t="shared" si="193"/>
        <v>Y</v>
      </c>
      <c r="P1146" s="2">
        <f t="shared" si="190"/>
        <v>44245</v>
      </c>
      <c r="Q1146" s="3" t="str">
        <f t="shared" si="191"/>
        <v>Thursday</v>
      </c>
      <c r="R1146" s="3" t="str">
        <f t="shared" si="187"/>
        <v/>
      </c>
      <c r="S1146" s="3" t="str">
        <f t="shared" si="188"/>
        <v>Y</v>
      </c>
    </row>
    <row r="1147" spans="7:19" x14ac:dyDescent="0.2">
      <c r="G1147" s="2">
        <f t="shared" si="192"/>
        <v>44246</v>
      </c>
      <c r="H1147" s="3" t="str">
        <f t="shared" si="189"/>
        <v>Friday</v>
      </c>
      <c r="I1147" s="3" t="str">
        <f t="shared" si="185"/>
        <v/>
      </c>
      <c r="J1147" s="3" t="str">
        <f t="shared" si="186"/>
        <v/>
      </c>
      <c r="K1147" s="3" t="str">
        <f t="shared" si="193"/>
        <v>Y</v>
      </c>
      <c r="P1147" s="2">
        <f t="shared" si="190"/>
        <v>44246</v>
      </c>
      <c r="Q1147" s="3" t="str">
        <f t="shared" si="191"/>
        <v>Friday</v>
      </c>
      <c r="R1147" s="3" t="str">
        <f t="shared" si="187"/>
        <v/>
      </c>
      <c r="S1147" s="3" t="str">
        <f t="shared" si="188"/>
        <v>Y</v>
      </c>
    </row>
    <row r="1148" spans="7:19" x14ac:dyDescent="0.2">
      <c r="G1148" s="2">
        <f t="shared" si="192"/>
        <v>44247</v>
      </c>
      <c r="H1148" s="3" t="str">
        <f t="shared" si="189"/>
        <v>Saturday</v>
      </c>
      <c r="I1148" s="3" t="str">
        <f t="shared" si="185"/>
        <v/>
      </c>
      <c r="J1148" s="3" t="str">
        <f t="shared" si="186"/>
        <v/>
      </c>
      <c r="K1148" s="3" t="str">
        <f t="shared" si="193"/>
        <v>N</v>
      </c>
      <c r="P1148" s="2">
        <f t="shared" si="190"/>
        <v>44247</v>
      </c>
      <c r="Q1148" s="3" t="str">
        <f t="shared" si="191"/>
        <v>Saturday</v>
      </c>
      <c r="R1148" s="3" t="str">
        <f t="shared" si="187"/>
        <v/>
      </c>
      <c r="S1148" s="3" t="str">
        <f t="shared" si="188"/>
        <v>N</v>
      </c>
    </row>
    <row r="1149" spans="7:19" x14ac:dyDescent="0.2">
      <c r="G1149" s="2">
        <f t="shared" si="192"/>
        <v>44248</v>
      </c>
      <c r="H1149" s="3" t="str">
        <f t="shared" si="189"/>
        <v>Sunday</v>
      </c>
      <c r="I1149" s="3" t="str">
        <f t="shared" si="185"/>
        <v/>
      </c>
      <c r="J1149" s="3" t="str">
        <f t="shared" si="186"/>
        <v/>
      </c>
      <c r="K1149" s="3" t="str">
        <f t="shared" si="193"/>
        <v>N</v>
      </c>
      <c r="P1149" s="2">
        <f t="shared" si="190"/>
        <v>44248</v>
      </c>
      <c r="Q1149" s="3" t="str">
        <f t="shared" si="191"/>
        <v>Sunday</v>
      </c>
      <c r="R1149" s="3" t="str">
        <f t="shared" si="187"/>
        <v/>
      </c>
      <c r="S1149" s="3" t="str">
        <f t="shared" si="188"/>
        <v>N</v>
      </c>
    </row>
    <row r="1150" spans="7:19" x14ac:dyDescent="0.2">
      <c r="G1150" s="2">
        <f t="shared" si="192"/>
        <v>44249</v>
      </c>
      <c r="H1150" s="3" t="str">
        <f t="shared" si="189"/>
        <v>Monday</v>
      </c>
      <c r="I1150" s="3" t="str">
        <f t="shared" si="185"/>
        <v/>
      </c>
      <c r="J1150" s="3" t="str">
        <f t="shared" si="186"/>
        <v/>
      </c>
      <c r="K1150" s="3" t="str">
        <f t="shared" si="193"/>
        <v>Y</v>
      </c>
      <c r="P1150" s="2">
        <f t="shared" si="190"/>
        <v>44249</v>
      </c>
      <c r="Q1150" s="3" t="str">
        <f t="shared" si="191"/>
        <v>Monday</v>
      </c>
      <c r="R1150" s="3" t="str">
        <f t="shared" si="187"/>
        <v/>
      </c>
      <c r="S1150" s="3" t="str">
        <f t="shared" si="188"/>
        <v>Y</v>
      </c>
    </row>
    <row r="1151" spans="7:19" x14ac:dyDescent="0.2">
      <c r="G1151" s="2">
        <f t="shared" si="192"/>
        <v>44250</v>
      </c>
      <c r="H1151" s="3" t="str">
        <f t="shared" si="189"/>
        <v>Tuesday</v>
      </c>
      <c r="I1151" s="3" t="str">
        <f t="shared" si="185"/>
        <v/>
      </c>
      <c r="J1151" s="3" t="str">
        <f t="shared" si="186"/>
        <v/>
      </c>
      <c r="K1151" s="3" t="str">
        <f t="shared" si="193"/>
        <v>Y</v>
      </c>
      <c r="P1151" s="2">
        <f t="shared" si="190"/>
        <v>44250</v>
      </c>
      <c r="Q1151" s="3" t="str">
        <f t="shared" si="191"/>
        <v>Tuesday</v>
      </c>
      <c r="R1151" s="3" t="str">
        <f t="shared" si="187"/>
        <v/>
      </c>
      <c r="S1151" s="3" t="str">
        <f t="shared" si="188"/>
        <v>Y</v>
      </c>
    </row>
    <row r="1152" spans="7:19" x14ac:dyDescent="0.2">
      <c r="G1152" s="2">
        <f t="shared" si="192"/>
        <v>44251</v>
      </c>
      <c r="H1152" s="3" t="str">
        <f t="shared" si="189"/>
        <v>Wednesday</v>
      </c>
      <c r="I1152" s="3" t="str">
        <f t="shared" si="185"/>
        <v/>
      </c>
      <c r="J1152" s="3" t="str">
        <f t="shared" si="186"/>
        <v/>
      </c>
      <c r="K1152" s="3" t="str">
        <f t="shared" si="193"/>
        <v>Y</v>
      </c>
      <c r="P1152" s="2">
        <f t="shared" si="190"/>
        <v>44251</v>
      </c>
      <c r="Q1152" s="3" t="str">
        <f t="shared" si="191"/>
        <v>Wednesday</v>
      </c>
      <c r="R1152" s="3" t="str">
        <f t="shared" si="187"/>
        <v/>
      </c>
      <c r="S1152" s="3" t="str">
        <f t="shared" si="188"/>
        <v>Y</v>
      </c>
    </row>
    <row r="1153" spans="7:19" x14ac:dyDescent="0.2">
      <c r="G1153" s="2">
        <f t="shared" si="192"/>
        <v>44252</v>
      </c>
      <c r="H1153" s="3" t="str">
        <f t="shared" si="189"/>
        <v>Thursday</v>
      </c>
      <c r="I1153" s="3" t="str">
        <f t="shared" si="185"/>
        <v/>
      </c>
      <c r="J1153" s="3" t="str">
        <f t="shared" si="186"/>
        <v/>
      </c>
      <c r="K1153" s="3" t="str">
        <f t="shared" si="193"/>
        <v>Y</v>
      </c>
      <c r="P1153" s="2">
        <f t="shared" si="190"/>
        <v>44252</v>
      </c>
      <c r="Q1153" s="3" t="str">
        <f t="shared" si="191"/>
        <v>Thursday</v>
      </c>
      <c r="R1153" s="3" t="str">
        <f t="shared" si="187"/>
        <v/>
      </c>
      <c r="S1153" s="3" t="str">
        <f t="shared" si="188"/>
        <v>Y</v>
      </c>
    </row>
    <row r="1154" spans="7:19" x14ac:dyDescent="0.2">
      <c r="G1154" s="2">
        <f t="shared" si="192"/>
        <v>44253</v>
      </c>
      <c r="H1154" s="3" t="str">
        <f t="shared" si="189"/>
        <v>Friday</v>
      </c>
      <c r="I1154" s="3" t="str">
        <f t="shared" ref="I1154:I1217" si="194">IFERROR(VLOOKUP(G1154,tblRef_AdelaidePublicHoliday,2,0),"")</f>
        <v/>
      </c>
      <c r="J1154" s="3" t="str">
        <f t="shared" ref="J1154:J1217" si="195">IFERROR(VLOOKUP(G1154,tblRef_SydneyPublicHoliday,2,0),"")</f>
        <v/>
      </c>
      <c r="K1154" s="3" t="str">
        <f t="shared" si="193"/>
        <v>Y</v>
      </c>
      <c r="P1154" s="2">
        <f t="shared" si="190"/>
        <v>44253</v>
      </c>
      <c r="Q1154" s="3" t="str">
        <f t="shared" si="191"/>
        <v>Friday</v>
      </c>
      <c r="R1154" s="3" t="str">
        <f t="shared" ref="R1154:R1217" si="196">IFERROR(VLOOKUP(P1154,tblRef_SydneyPublicHoliday,2,0),"")</f>
        <v/>
      </c>
      <c r="S1154" s="3" t="str">
        <f t="shared" si="188"/>
        <v>Y</v>
      </c>
    </row>
    <row r="1155" spans="7:19" x14ac:dyDescent="0.2">
      <c r="G1155" s="2">
        <f t="shared" si="192"/>
        <v>44254</v>
      </c>
      <c r="H1155" s="3" t="str">
        <f t="shared" si="189"/>
        <v>Saturday</v>
      </c>
      <c r="I1155" s="3" t="str">
        <f t="shared" si="194"/>
        <v/>
      </c>
      <c r="J1155" s="3" t="str">
        <f t="shared" si="195"/>
        <v/>
      </c>
      <c r="K1155" s="3" t="str">
        <f t="shared" si="193"/>
        <v>N</v>
      </c>
      <c r="P1155" s="2">
        <f t="shared" si="190"/>
        <v>44254</v>
      </c>
      <c r="Q1155" s="3" t="str">
        <f t="shared" si="191"/>
        <v>Saturday</v>
      </c>
      <c r="R1155" s="3" t="str">
        <f t="shared" si="196"/>
        <v/>
      </c>
      <c r="S1155" s="3" t="str">
        <f t="shared" ref="S1155:S1218" si="197">IF(AND(Q1155&lt;&gt;"Saturday",Q1155&lt;&gt;"Sunday",R1155=""),"Y","N")</f>
        <v>N</v>
      </c>
    </row>
    <row r="1156" spans="7:19" x14ac:dyDescent="0.2">
      <c r="G1156" s="2">
        <f t="shared" si="192"/>
        <v>44255</v>
      </c>
      <c r="H1156" s="3" t="str">
        <f t="shared" ref="H1156:H1219" si="198">TEXT(G1156,"dddd")</f>
        <v>Sunday</v>
      </c>
      <c r="I1156" s="3" t="str">
        <f t="shared" si="194"/>
        <v/>
      </c>
      <c r="J1156" s="3" t="str">
        <f t="shared" si="195"/>
        <v/>
      </c>
      <c r="K1156" s="3" t="str">
        <f t="shared" si="193"/>
        <v>N</v>
      </c>
      <c r="P1156" s="2">
        <f t="shared" ref="P1156:P1219" si="199">P1155+1</f>
        <v>44255</v>
      </c>
      <c r="Q1156" s="3" t="str">
        <f t="shared" ref="Q1156:Q1219" si="200">TEXT(P1156,"dddd")</f>
        <v>Sunday</v>
      </c>
      <c r="R1156" s="3" t="str">
        <f t="shared" si="196"/>
        <v/>
      </c>
      <c r="S1156" s="3" t="str">
        <f t="shared" si="197"/>
        <v>N</v>
      </c>
    </row>
    <row r="1157" spans="7:19" x14ac:dyDescent="0.2">
      <c r="G1157" s="2">
        <f t="shared" si="192"/>
        <v>44256</v>
      </c>
      <c r="H1157" s="3" t="str">
        <f t="shared" si="198"/>
        <v>Monday</v>
      </c>
      <c r="I1157" s="3" t="str">
        <f t="shared" si="194"/>
        <v/>
      </c>
      <c r="J1157" s="3" t="str">
        <f t="shared" si="195"/>
        <v/>
      </c>
      <c r="K1157" s="3" t="str">
        <f t="shared" si="193"/>
        <v>Y</v>
      </c>
      <c r="P1157" s="2">
        <f t="shared" si="199"/>
        <v>44256</v>
      </c>
      <c r="Q1157" s="3" t="str">
        <f t="shared" si="200"/>
        <v>Monday</v>
      </c>
      <c r="R1157" s="3" t="str">
        <f t="shared" si="196"/>
        <v/>
      </c>
      <c r="S1157" s="3" t="str">
        <f t="shared" si="197"/>
        <v>Y</v>
      </c>
    </row>
    <row r="1158" spans="7:19" x14ac:dyDescent="0.2">
      <c r="G1158" s="2">
        <f t="shared" si="192"/>
        <v>44257</v>
      </c>
      <c r="H1158" s="3" t="str">
        <f t="shared" si="198"/>
        <v>Tuesday</v>
      </c>
      <c r="I1158" s="3" t="str">
        <f t="shared" si="194"/>
        <v/>
      </c>
      <c r="J1158" s="3" t="str">
        <f t="shared" si="195"/>
        <v/>
      </c>
      <c r="K1158" s="3" t="str">
        <f t="shared" si="193"/>
        <v>Y</v>
      </c>
      <c r="P1158" s="2">
        <f t="shared" si="199"/>
        <v>44257</v>
      </c>
      <c r="Q1158" s="3" t="str">
        <f t="shared" si="200"/>
        <v>Tuesday</v>
      </c>
      <c r="R1158" s="3" t="str">
        <f t="shared" si="196"/>
        <v/>
      </c>
      <c r="S1158" s="3" t="str">
        <f t="shared" si="197"/>
        <v>Y</v>
      </c>
    </row>
    <row r="1159" spans="7:19" x14ac:dyDescent="0.2">
      <c r="G1159" s="2">
        <f t="shared" si="192"/>
        <v>44258</v>
      </c>
      <c r="H1159" s="3" t="str">
        <f t="shared" si="198"/>
        <v>Wednesday</v>
      </c>
      <c r="I1159" s="3" t="str">
        <f t="shared" si="194"/>
        <v/>
      </c>
      <c r="J1159" s="3" t="str">
        <f t="shared" si="195"/>
        <v/>
      </c>
      <c r="K1159" s="3" t="str">
        <f t="shared" si="193"/>
        <v>Y</v>
      </c>
      <c r="P1159" s="2">
        <f t="shared" si="199"/>
        <v>44258</v>
      </c>
      <c r="Q1159" s="3" t="str">
        <f t="shared" si="200"/>
        <v>Wednesday</v>
      </c>
      <c r="R1159" s="3" t="str">
        <f t="shared" si="196"/>
        <v/>
      </c>
      <c r="S1159" s="3" t="str">
        <f t="shared" si="197"/>
        <v>Y</v>
      </c>
    </row>
    <row r="1160" spans="7:19" x14ac:dyDescent="0.2">
      <c r="G1160" s="2">
        <f t="shared" si="192"/>
        <v>44259</v>
      </c>
      <c r="H1160" s="3" t="str">
        <f t="shared" si="198"/>
        <v>Thursday</v>
      </c>
      <c r="I1160" s="3" t="str">
        <f t="shared" si="194"/>
        <v/>
      </c>
      <c r="J1160" s="3" t="str">
        <f t="shared" si="195"/>
        <v/>
      </c>
      <c r="K1160" s="3" t="str">
        <f t="shared" si="193"/>
        <v>Y</v>
      </c>
      <c r="P1160" s="2">
        <f t="shared" si="199"/>
        <v>44259</v>
      </c>
      <c r="Q1160" s="3" t="str">
        <f t="shared" si="200"/>
        <v>Thursday</v>
      </c>
      <c r="R1160" s="3" t="str">
        <f t="shared" si="196"/>
        <v/>
      </c>
      <c r="S1160" s="3" t="str">
        <f t="shared" si="197"/>
        <v>Y</v>
      </c>
    </row>
    <row r="1161" spans="7:19" x14ac:dyDescent="0.2">
      <c r="G1161" s="2">
        <f t="shared" si="192"/>
        <v>44260</v>
      </c>
      <c r="H1161" s="3" t="str">
        <f t="shared" si="198"/>
        <v>Friday</v>
      </c>
      <c r="I1161" s="3" t="str">
        <f t="shared" si="194"/>
        <v/>
      </c>
      <c r="J1161" s="3" t="str">
        <f t="shared" si="195"/>
        <v/>
      </c>
      <c r="K1161" s="3" t="str">
        <f t="shared" si="193"/>
        <v>Y</v>
      </c>
      <c r="P1161" s="2">
        <f t="shared" si="199"/>
        <v>44260</v>
      </c>
      <c r="Q1161" s="3" t="str">
        <f t="shared" si="200"/>
        <v>Friday</v>
      </c>
      <c r="R1161" s="3" t="str">
        <f t="shared" si="196"/>
        <v/>
      </c>
      <c r="S1161" s="3" t="str">
        <f t="shared" si="197"/>
        <v>Y</v>
      </c>
    </row>
    <row r="1162" spans="7:19" x14ac:dyDescent="0.2">
      <c r="G1162" s="2">
        <f t="shared" si="192"/>
        <v>44261</v>
      </c>
      <c r="H1162" s="3" t="str">
        <f t="shared" si="198"/>
        <v>Saturday</v>
      </c>
      <c r="I1162" s="3" t="str">
        <f t="shared" si="194"/>
        <v/>
      </c>
      <c r="J1162" s="3" t="str">
        <f t="shared" si="195"/>
        <v/>
      </c>
      <c r="K1162" s="3" t="str">
        <f t="shared" si="193"/>
        <v>N</v>
      </c>
      <c r="P1162" s="2">
        <f t="shared" si="199"/>
        <v>44261</v>
      </c>
      <c r="Q1162" s="3" t="str">
        <f t="shared" si="200"/>
        <v>Saturday</v>
      </c>
      <c r="R1162" s="3" t="str">
        <f t="shared" si="196"/>
        <v/>
      </c>
      <c r="S1162" s="3" t="str">
        <f t="shared" si="197"/>
        <v>N</v>
      </c>
    </row>
    <row r="1163" spans="7:19" x14ac:dyDescent="0.2">
      <c r="G1163" s="2">
        <f t="shared" si="192"/>
        <v>44262</v>
      </c>
      <c r="H1163" s="3" t="str">
        <f t="shared" si="198"/>
        <v>Sunday</v>
      </c>
      <c r="I1163" s="3" t="str">
        <f t="shared" si="194"/>
        <v/>
      </c>
      <c r="J1163" s="3" t="str">
        <f t="shared" si="195"/>
        <v/>
      </c>
      <c r="K1163" s="3" t="str">
        <f t="shared" si="193"/>
        <v>N</v>
      </c>
      <c r="P1163" s="2">
        <f t="shared" si="199"/>
        <v>44262</v>
      </c>
      <c r="Q1163" s="3" t="str">
        <f t="shared" si="200"/>
        <v>Sunday</v>
      </c>
      <c r="R1163" s="3" t="str">
        <f t="shared" si="196"/>
        <v/>
      </c>
      <c r="S1163" s="3" t="str">
        <f t="shared" si="197"/>
        <v>N</v>
      </c>
    </row>
    <row r="1164" spans="7:19" x14ac:dyDescent="0.2">
      <c r="G1164" s="2">
        <f t="shared" si="192"/>
        <v>44263</v>
      </c>
      <c r="H1164" s="3" t="str">
        <f t="shared" si="198"/>
        <v>Monday</v>
      </c>
      <c r="I1164" s="3" t="str">
        <f t="shared" si="194"/>
        <v/>
      </c>
      <c r="J1164" s="3" t="str">
        <f t="shared" si="195"/>
        <v/>
      </c>
      <c r="K1164" s="3" t="str">
        <f t="shared" si="193"/>
        <v>Y</v>
      </c>
      <c r="P1164" s="2">
        <f t="shared" si="199"/>
        <v>44263</v>
      </c>
      <c r="Q1164" s="3" t="str">
        <f t="shared" si="200"/>
        <v>Monday</v>
      </c>
      <c r="R1164" s="3" t="str">
        <f t="shared" si="196"/>
        <v/>
      </c>
      <c r="S1164" s="3" t="str">
        <f t="shared" si="197"/>
        <v>Y</v>
      </c>
    </row>
    <row r="1165" spans="7:19" x14ac:dyDescent="0.2">
      <c r="G1165" s="2">
        <f t="shared" si="192"/>
        <v>44264</v>
      </c>
      <c r="H1165" s="3" t="str">
        <f t="shared" si="198"/>
        <v>Tuesday</v>
      </c>
      <c r="I1165" s="3" t="str">
        <f t="shared" si="194"/>
        <v/>
      </c>
      <c r="J1165" s="3" t="str">
        <f t="shared" si="195"/>
        <v/>
      </c>
      <c r="K1165" s="3" t="str">
        <f t="shared" si="193"/>
        <v>Y</v>
      </c>
      <c r="P1165" s="2">
        <f t="shared" si="199"/>
        <v>44264</v>
      </c>
      <c r="Q1165" s="3" t="str">
        <f t="shared" si="200"/>
        <v>Tuesday</v>
      </c>
      <c r="R1165" s="3" t="str">
        <f t="shared" si="196"/>
        <v/>
      </c>
      <c r="S1165" s="3" t="str">
        <f t="shared" si="197"/>
        <v>Y</v>
      </c>
    </row>
    <row r="1166" spans="7:19" x14ac:dyDescent="0.2">
      <c r="G1166" s="2">
        <f t="shared" si="192"/>
        <v>44265</v>
      </c>
      <c r="H1166" s="3" t="str">
        <f t="shared" si="198"/>
        <v>Wednesday</v>
      </c>
      <c r="I1166" s="3" t="str">
        <f t="shared" si="194"/>
        <v/>
      </c>
      <c r="J1166" s="3" t="str">
        <f t="shared" si="195"/>
        <v/>
      </c>
      <c r="K1166" s="3" t="str">
        <f t="shared" si="193"/>
        <v>Y</v>
      </c>
      <c r="P1166" s="2">
        <f t="shared" si="199"/>
        <v>44265</v>
      </c>
      <c r="Q1166" s="3" t="str">
        <f t="shared" si="200"/>
        <v>Wednesday</v>
      </c>
      <c r="R1166" s="3" t="str">
        <f t="shared" si="196"/>
        <v/>
      </c>
      <c r="S1166" s="3" t="str">
        <f t="shared" si="197"/>
        <v>Y</v>
      </c>
    </row>
    <row r="1167" spans="7:19" x14ac:dyDescent="0.2">
      <c r="G1167" s="2">
        <f t="shared" si="192"/>
        <v>44266</v>
      </c>
      <c r="H1167" s="3" t="str">
        <f t="shared" si="198"/>
        <v>Thursday</v>
      </c>
      <c r="I1167" s="3" t="str">
        <f t="shared" si="194"/>
        <v/>
      </c>
      <c r="J1167" s="3" t="str">
        <f t="shared" si="195"/>
        <v/>
      </c>
      <c r="K1167" s="3" t="str">
        <f t="shared" si="193"/>
        <v>Y</v>
      </c>
      <c r="P1167" s="2">
        <f t="shared" si="199"/>
        <v>44266</v>
      </c>
      <c r="Q1167" s="3" t="str">
        <f t="shared" si="200"/>
        <v>Thursday</v>
      </c>
      <c r="R1167" s="3" t="str">
        <f t="shared" si="196"/>
        <v/>
      </c>
      <c r="S1167" s="3" t="str">
        <f t="shared" si="197"/>
        <v>Y</v>
      </c>
    </row>
    <row r="1168" spans="7:19" x14ac:dyDescent="0.2">
      <c r="G1168" s="2">
        <f t="shared" si="192"/>
        <v>44267</v>
      </c>
      <c r="H1168" s="3" t="str">
        <f t="shared" si="198"/>
        <v>Friday</v>
      </c>
      <c r="I1168" s="3" t="str">
        <f t="shared" si="194"/>
        <v/>
      </c>
      <c r="J1168" s="3" t="str">
        <f t="shared" si="195"/>
        <v/>
      </c>
      <c r="K1168" s="3" t="str">
        <f t="shared" si="193"/>
        <v>Y</v>
      </c>
      <c r="P1168" s="2">
        <f t="shared" si="199"/>
        <v>44267</v>
      </c>
      <c r="Q1168" s="3" t="str">
        <f t="shared" si="200"/>
        <v>Friday</v>
      </c>
      <c r="R1168" s="3" t="str">
        <f t="shared" si="196"/>
        <v/>
      </c>
      <c r="S1168" s="3" t="str">
        <f t="shared" si="197"/>
        <v>Y</v>
      </c>
    </row>
    <row r="1169" spans="7:19" x14ac:dyDescent="0.2">
      <c r="G1169" s="2">
        <f t="shared" si="192"/>
        <v>44268</v>
      </c>
      <c r="H1169" s="3" t="str">
        <f t="shared" si="198"/>
        <v>Saturday</v>
      </c>
      <c r="I1169" s="3" t="str">
        <f t="shared" si="194"/>
        <v/>
      </c>
      <c r="J1169" s="3" t="str">
        <f t="shared" si="195"/>
        <v/>
      </c>
      <c r="K1169" s="3" t="str">
        <f t="shared" si="193"/>
        <v>N</v>
      </c>
      <c r="P1169" s="2">
        <f t="shared" si="199"/>
        <v>44268</v>
      </c>
      <c r="Q1169" s="3" t="str">
        <f t="shared" si="200"/>
        <v>Saturday</v>
      </c>
      <c r="R1169" s="3" t="str">
        <f t="shared" si="196"/>
        <v/>
      </c>
      <c r="S1169" s="3" t="str">
        <f t="shared" si="197"/>
        <v>N</v>
      </c>
    </row>
    <row r="1170" spans="7:19" x14ac:dyDescent="0.2">
      <c r="G1170" s="2">
        <f t="shared" si="192"/>
        <v>44269</v>
      </c>
      <c r="H1170" s="3" t="str">
        <f t="shared" si="198"/>
        <v>Sunday</v>
      </c>
      <c r="I1170" s="3" t="str">
        <f t="shared" si="194"/>
        <v/>
      </c>
      <c r="J1170" s="3" t="str">
        <f t="shared" si="195"/>
        <v/>
      </c>
      <c r="K1170" s="3" t="str">
        <f t="shared" si="193"/>
        <v>N</v>
      </c>
      <c r="P1170" s="2">
        <f t="shared" si="199"/>
        <v>44269</v>
      </c>
      <c r="Q1170" s="3" t="str">
        <f t="shared" si="200"/>
        <v>Sunday</v>
      </c>
      <c r="R1170" s="3" t="str">
        <f t="shared" si="196"/>
        <v/>
      </c>
      <c r="S1170" s="3" t="str">
        <f t="shared" si="197"/>
        <v>N</v>
      </c>
    </row>
    <row r="1171" spans="7:19" x14ac:dyDescent="0.2">
      <c r="G1171" s="2">
        <f t="shared" si="192"/>
        <v>44270</v>
      </c>
      <c r="H1171" s="3" t="str">
        <f t="shared" si="198"/>
        <v>Monday</v>
      </c>
      <c r="I1171" s="3" t="str">
        <f t="shared" si="194"/>
        <v/>
      </c>
      <c r="J1171" s="3" t="str">
        <f t="shared" si="195"/>
        <v/>
      </c>
      <c r="K1171" s="3" t="str">
        <f t="shared" si="193"/>
        <v>Y</v>
      </c>
      <c r="P1171" s="2">
        <f t="shared" si="199"/>
        <v>44270</v>
      </c>
      <c r="Q1171" s="3" t="str">
        <f t="shared" si="200"/>
        <v>Monday</v>
      </c>
      <c r="R1171" s="3" t="str">
        <f t="shared" si="196"/>
        <v/>
      </c>
      <c r="S1171" s="3" t="str">
        <f t="shared" si="197"/>
        <v>Y</v>
      </c>
    </row>
    <row r="1172" spans="7:19" x14ac:dyDescent="0.2">
      <c r="G1172" s="2">
        <f t="shared" si="192"/>
        <v>44271</v>
      </c>
      <c r="H1172" s="3" t="str">
        <f t="shared" si="198"/>
        <v>Tuesday</v>
      </c>
      <c r="I1172" s="3" t="str">
        <f t="shared" si="194"/>
        <v/>
      </c>
      <c r="J1172" s="3" t="str">
        <f t="shared" si="195"/>
        <v/>
      </c>
      <c r="K1172" s="3" t="str">
        <f t="shared" si="193"/>
        <v>Y</v>
      </c>
      <c r="P1172" s="2">
        <f t="shared" si="199"/>
        <v>44271</v>
      </c>
      <c r="Q1172" s="3" t="str">
        <f t="shared" si="200"/>
        <v>Tuesday</v>
      </c>
      <c r="R1172" s="3" t="str">
        <f t="shared" si="196"/>
        <v/>
      </c>
      <c r="S1172" s="3" t="str">
        <f t="shared" si="197"/>
        <v>Y</v>
      </c>
    </row>
    <row r="1173" spans="7:19" x14ac:dyDescent="0.2">
      <c r="G1173" s="2">
        <f t="shared" si="192"/>
        <v>44272</v>
      </c>
      <c r="H1173" s="3" t="str">
        <f t="shared" si="198"/>
        <v>Wednesday</v>
      </c>
      <c r="I1173" s="3" t="str">
        <f t="shared" si="194"/>
        <v/>
      </c>
      <c r="J1173" s="3" t="str">
        <f t="shared" si="195"/>
        <v/>
      </c>
      <c r="K1173" s="3" t="str">
        <f t="shared" si="193"/>
        <v>Y</v>
      </c>
      <c r="P1173" s="2">
        <f t="shared" si="199"/>
        <v>44272</v>
      </c>
      <c r="Q1173" s="3" t="str">
        <f t="shared" si="200"/>
        <v>Wednesday</v>
      </c>
      <c r="R1173" s="3" t="str">
        <f t="shared" si="196"/>
        <v/>
      </c>
      <c r="S1173" s="3" t="str">
        <f t="shared" si="197"/>
        <v>Y</v>
      </c>
    </row>
    <row r="1174" spans="7:19" x14ac:dyDescent="0.2">
      <c r="G1174" s="2">
        <f t="shared" si="192"/>
        <v>44273</v>
      </c>
      <c r="H1174" s="3" t="str">
        <f t="shared" si="198"/>
        <v>Thursday</v>
      </c>
      <c r="I1174" s="3" t="str">
        <f t="shared" si="194"/>
        <v/>
      </c>
      <c r="J1174" s="3" t="str">
        <f t="shared" si="195"/>
        <v/>
      </c>
      <c r="K1174" s="3" t="str">
        <f t="shared" si="193"/>
        <v>Y</v>
      </c>
      <c r="P1174" s="2">
        <f t="shared" si="199"/>
        <v>44273</v>
      </c>
      <c r="Q1174" s="3" t="str">
        <f t="shared" si="200"/>
        <v>Thursday</v>
      </c>
      <c r="R1174" s="3" t="str">
        <f t="shared" si="196"/>
        <v/>
      </c>
      <c r="S1174" s="3" t="str">
        <f t="shared" si="197"/>
        <v>Y</v>
      </c>
    </row>
    <row r="1175" spans="7:19" x14ac:dyDescent="0.2">
      <c r="G1175" s="2">
        <f t="shared" si="192"/>
        <v>44274</v>
      </c>
      <c r="H1175" s="3" t="str">
        <f t="shared" si="198"/>
        <v>Friday</v>
      </c>
      <c r="I1175" s="3" t="str">
        <f t="shared" si="194"/>
        <v/>
      </c>
      <c r="J1175" s="3" t="str">
        <f t="shared" si="195"/>
        <v/>
      </c>
      <c r="K1175" s="3" t="str">
        <f t="shared" si="193"/>
        <v>Y</v>
      </c>
      <c r="P1175" s="2">
        <f t="shared" si="199"/>
        <v>44274</v>
      </c>
      <c r="Q1175" s="3" t="str">
        <f t="shared" si="200"/>
        <v>Friday</v>
      </c>
      <c r="R1175" s="3" t="str">
        <f t="shared" si="196"/>
        <v/>
      </c>
      <c r="S1175" s="3" t="str">
        <f t="shared" si="197"/>
        <v>Y</v>
      </c>
    </row>
    <row r="1176" spans="7:19" x14ac:dyDescent="0.2">
      <c r="G1176" s="2">
        <f t="shared" si="192"/>
        <v>44275</v>
      </c>
      <c r="H1176" s="3" t="str">
        <f t="shared" si="198"/>
        <v>Saturday</v>
      </c>
      <c r="I1176" s="3" t="str">
        <f t="shared" si="194"/>
        <v/>
      </c>
      <c r="J1176" s="3" t="str">
        <f t="shared" si="195"/>
        <v/>
      </c>
      <c r="K1176" s="3" t="str">
        <f t="shared" si="193"/>
        <v>N</v>
      </c>
      <c r="P1176" s="2">
        <f t="shared" si="199"/>
        <v>44275</v>
      </c>
      <c r="Q1176" s="3" t="str">
        <f t="shared" si="200"/>
        <v>Saturday</v>
      </c>
      <c r="R1176" s="3" t="str">
        <f t="shared" si="196"/>
        <v/>
      </c>
      <c r="S1176" s="3" t="str">
        <f t="shared" si="197"/>
        <v>N</v>
      </c>
    </row>
    <row r="1177" spans="7:19" x14ac:dyDescent="0.2">
      <c r="G1177" s="2">
        <f t="shared" si="192"/>
        <v>44276</v>
      </c>
      <c r="H1177" s="3" t="str">
        <f t="shared" si="198"/>
        <v>Sunday</v>
      </c>
      <c r="I1177" s="3" t="str">
        <f t="shared" si="194"/>
        <v/>
      </c>
      <c r="J1177" s="3" t="str">
        <f t="shared" si="195"/>
        <v/>
      </c>
      <c r="K1177" s="3" t="str">
        <f t="shared" si="193"/>
        <v>N</v>
      </c>
      <c r="P1177" s="2">
        <f t="shared" si="199"/>
        <v>44276</v>
      </c>
      <c r="Q1177" s="3" t="str">
        <f t="shared" si="200"/>
        <v>Sunday</v>
      </c>
      <c r="R1177" s="3" t="str">
        <f t="shared" si="196"/>
        <v/>
      </c>
      <c r="S1177" s="3" t="str">
        <f t="shared" si="197"/>
        <v>N</v>
      </c>
    </row>
    <row r="1178" spans="7:19" x14ac:dyDescent="0.2">
      <c r="G1178" s="2">
        <f t="shared" si="192"/>
        <v>44277</v>
      </c>
      <c r="H1178" s="3" t="str">
        <f t="shared" si="198"/>
        <v>Monday</v>
      </c>
      <c r="I1178" s="3" t="str">
        <f t="shared" si="194"/>
        <v/>
      </c>
      <c r="J1178" s="3" t="str">
        <f t="shared" si="195"/>
        <v/>
      </c>
      <c r="K1178" s="3" t="str">
        <f t="shared" si="193"/>
        <v>Y</v>
      </c>
      <c r="P1178" s="2">
        <f t="shared" si="199"/>
        <v>44277</v>
      </c>
      <c r="Q1178" s="3" t="str">
        <f t="shared" si="200"/>
        <v>Monday</v>
      </c>
      <c r="R1178" s="3" t="str">
        <f t="shared" si="196"/>
        <v/>
      </c>
      <c r="S1178" s="3" t="str">
        <f t="shared" si="197"/>
        <v>Y</v>
      </c>
    </row>
    <row r="1179" spans="7:19" x14ac:dyDescent="0.2">
      <c r="G1179" s="2">
        <f t="shared" si="192"/>
        <v>44278</v>
      </c>
      <c r="H1179" s="3" t="str">
        <f t="shared" si="198"/>
        <v>Tuesday</v>
      </c>
      <c r="I1179" s="3" t="str">
        <f t="shared" si="194"/>
        <v/>
      </c>
      <c r="J1179" s="3" t="str">
        <f t="shared" si="195"/>
        <v/>
      </c>
      <c r="K1179" s="3" t="str">
        <f t="shared" si="193"/>
        <v>Y</v>
      </c>
      <c r="P1179" s="2">
        <f t="shared" si="199"/>
        <v>44278</v>
      </c>
      <c r="Q1179" s="3" t="str">
        <f t="shared" si="200"/>
        <v>Tuesday</v>
      </c>
      <c r="R1179" s="3" t="str">
        <f t="shared" si="196"/>
        <v/>
      </c>
      <c r="S1179" s="3" t="str">
        <f t="shared" si="197"/>
        <v>Y</v>
      </c>
    </row>
    <row r="1180" spans="7:19" x14ac:dyDescent="0.2">
      <c r="G1180" s="2">
        <f t="shared" si="192"/>
        <v>44279</v>
      </c>
      <c r="H1180" s="3" t="str">
        <f t="shared" si="198"/>
        <v>Wednesday</v>
      </c>
      <c r="I1180" s="3" t="str">
        <f t="shared" si="194"/>
        <v/>
      </c>
      <c r="J1180" s="3" t="str">
        <f t="shared" si="195"/>
        <v/>
      </c>
      <c r="K1180" s="3" t="str">
        <f t="shared" si="193"/>
        <v>Y</v>
      </c>
      <c r="P1180" s="2">
        <f t="shared" si="199"/>
        <v>44279</v>
      </c>
      <c r="Q1180" s="3" t="str">
        <f t="shared" si="200"/>
        <v>Wednesday</v>
      </c>
      <c r="R1180" s="3" t="str">
        <f t="shared" si="196"/>
        <v/>
      </c>
      <c r="S1180" s="3" t="str">
        <f t="shared" si="197"/>
        <v>Y</v>
      </c>
    </row>
    <row r="1181" spans="7:19" x14ac:dyDescent="0.2">
      <c r="G1181" s="2">
        <f t="shared" si="192"/>
        <v>44280</v>
      </c>
      <c r="H1181" s="3" t="str">
        <f t="shared" si="198"/>
        <v>Thursday</v>
      </c>
      <c r="I1181" s="3" t="str">
        <f t="shared" si="194"/>
        <v/>
      </c>
      <c r="J1181" s="3" t="str">
        <f t="shared" si="195"/>
        <v/>
      </c>
      <c r="K1181" s="3" t="str">
        <f t="shared" si="193"/>
        <v>Y</v>
      </c>
      <c r="P1181" s="2">
        <f t="shared" si="199"/>
        <v>44280</v>
      </c>
      <c r="Q1181" s="3" t="str">
        <f t="shared" si="200"/>
        <v>Thursday</v>
      </c>
      <c r="R1181" s="3" t="str">
        <f t="shared" si="196"/>
        <v/>
      </c>
      <c r="S1181" s="3" t="str">
        <f t="shared" si="197"/>
        <v>Y</v>
      </c>
    </row>
    <row r="1182" spans="7:19" x14ac:dyDescent="0.2">
      <c r="G1182" s="2">
        <f t="shared" si="192"/>
        <v>44281</v>
      </c>
      <c r="H1182" s="3" t="str">
        <f t="shared" si="198"/>
        <v>Friday</v>
      </c>
      <c r="I1182" s="3" t="str">
        <f t="shared" si="194"/>
        <v/>
      </c>
      <c r="J1182" s="3" t="str">
        <f t="shared" si="195"/>
        <v/>
      </c>
      <c r="K1182" s="3" t="str">
        <f t="shared" si="193"/>
        <v>Y</v>
      </c>
      <c r="P1182" s="2">
        <f t="shared" si="199"/>
        <v>44281</v>
      </c>
      <c r="Q1182" s="3" t="str">
        <f t="shared" si="200"/>
        <v>Friday</v>
      </c>
      <c r="R1182" s="3" t="str">
        <f t="shared" si="196"/>
        <v/>
      </c>
      <c r="S1182" s="3" t="str">
        <f t="shared" si="197"/>
        <v>Y</v>
      </c>
    </row>
    <row r="1183" spans="7:19" x14ac:dyDescent="0.2">
      <c r="G1183" s="2">
        <f t="shared" si="192"/>
        <v>44282</v>
      </c>
      <c r="H1183" s="3" t="str">
        <f t="shared" si="198"/>
        <v>Saturday</v>
      </c>
      <c r="I1183" s="3" t="str">
        <f t="shared" si="194"/>
        <v/>
      </c>
      <c r="J1183" s="3" t="str">
        <f t="shared" si="195"/>
        <v/>
      </c>
      <c r="K1183" s="3" t="str">
        <f t="shared" si="193"/>
        <v>N</v>
      </c>
      <c r="P1183" s="2">
        <f t="shared" si="199"/>
        <v>44282</v>
      </c>
      <c r="Q1183" s="3" t="str">
        <f t="shared" si="200"/>
        <v>Saturday</v>
      </c>
      <c r="R1183" s="3" t="str">
        <f t="shared" si="196"/>
        <v/>
      </c>
      <c r="S1183" s="3" t="str">
        <f t="shared" si="197"/>
        <v>N</v>
      </c>
    </row>
    <row r="1184" spans="7:19" x14ac:dyDescent="0.2">
      <c r="G1184" s="2">
        <f t="shared" si="192"/>
        <v>44283</v>
      </c>
      <c r="H1184" s="3" t="str">
        <f t="shared" si="198"/>
        <v>Sunday</v>
      </c>
      <c r="I1184" s="3" t="str">
        <f t="shared" si="194"/>
        <v/>
      </c>
      <c r="J1184" s="3" t="str">
        <f t="shared" si="195"/>
        <v/>
      </c>
      <c r="K1184" s="3" t="str">
        <f t="shared" si="193"/>
        <v>N</v>
      </c>
      <c r="P1184" s="2">
        <f t="shared" si="199"/>
        <v>44283</v>
      </c>
      <c r="Q1184" s="3" t="str">
        <f t="shared" si="200"/>
        <v>Sunday</v>
      </c>
      <c r="R1184" s="3" t="str">
        <f t="shared" si="196"/>
        <v/>
      </c>
      <c r="S1184" s="3" t="str">
        <f t="shared" si="197"/>
        <v>N</v>
      </c>
    </row>
    <row r="1185" spans="7:19" x14ac:dyDescent="0.2">
      <c r="G1185" s="2">
        <f t="shared" si="192"/>
        <v>44284</v>
      </c>
      <c r="H1185" s="3" t="str">
        <f t="shared" si="198"/>
        <v>Monday</v>
      </c>
      <c r="I1185" s="3" t="str">
        <f t="shared" si="194"/>
        <v/>
      </c>
      <c r="J1185" s="3" t="str">
        <f t="shared" si="195"/>
        <v/>
      </c>
      <c r="K1185" s="3" t="str">
        <f t="shared" si="193"/>
        <v>Y</v>
      </c>
      <c r="P1185" s="2">
        <f t="shared" si="199"/>
        <v>44284</v>
      </c>
      <c r="Q1185" s="3" t="str">
        <f t="shared" si="200"/>
        <v>Monday</v>
      </c>
      <c r="R1185" s="3" t="str">
        <f t="shared" si="196"/>
        <v/>
      </c>
      <c r="S1185" s="3" t="str">
        <f t="shared" si="197"/>
        <v>Y</v>
      </c>
    </row>
    <row r="1186" spans="7:19" x14ac:dyDescent="0.2">
      <c r="G1186" s="2">
        <f t="shared" si="192"/>
        <v>44285</v>
      </c>
      <c r="H1186" s="3" t="str">
        <f t="shared" si="198"/>
        <v>Tuesday</v>
      </c>
      <c r="I1186" s="3" t="str">
        <f t="shared" si="194"/>
        <v/>
      </c>
      <c r="J1186" s="3" t="str">
        <f t="shared" si="195"/>
        <v/>
      </c>
      <c r="K1186" s="3" t="str">
        <f t="shared" si="193"/>
        <v>Y</v>
      </c>
      <c r="P1186" s="2">
        <f t="shared" si="199"/>
        <v>44285</v>
      </c>
      <c r="Q1186" s="3" t="str">
        <f t="shared" si="200"/>
        <v>Tuesday</v>
      </c>
      <c r="R1186" s="3" t="str">
        <f t="shared" si="196"/>
        <v/>
      </c>
      <c r="S1186" s="3" t="str">
        <f t="shared" si="197"/>
        <v>Y</v>
      </c>
    </row>
    <row r="1187" spans="7:19" x14ac:dyDescent="0.2">
      <c r="G1187" s="2">
        <f t="shared" si="192"/>
        <v>44286</v>
      </c>
      <c r="H1187" s="3" t="str">
        <f t="shared" si="198"/>
        <v>Wednesday</v>
      </c>
      <c r="I1187" s="3" t="str">
        <f t="shared" si="194"/>
        <v/>
      </c>
      <c r="J1187" s="3" t="str">
        <f t="shared" si="195"/>
        <v/>
      </c>
      <c r="K1187" s="3" t="str">
        <f t="shared" si="193"/>
        <v>Y</v>
      </c>
      <c r="P1187" s="2">
        <f t="shared" si="199"/>
        <v>44286</v>
      </c>
      <c r="Q1187" s="3" t="str">
        <f t="shared" si="200"/>
        <v>Wednesday</v>
      </c>
      <c r="R1187" s="3" t="str">
        <f t="shared" si="196"/>
        <v/>
      </c>
      <c r="S1187" s="3" t="str">
        <f t="shared" si="197"/>
        <v>Y</v>
      </c>
    </row>
    <row r="1188" spans="7:19" x14ac:dyDescent="0.2">
      <c r="G1188" s="2">
        <f t="shared" si="192"/>
        <v>44287</v>
      </c>
      <c r="H1188" s="3" t="str">
        <f t="shared" si="198"/>
        <v>Thursday</v>
      </c>
      <c r="I1188" s="3" t="str">
        <f t="shared" si="194"/>
        <v/>
      </c>
      <c r="J1188" s="3" t="str">
        <f t="shared" si="195"/>
        <v/>
      </c>
      <c r="K1188" s="3" t="str">
        <f t="shared" si="193"/>
        <v>Y</v>
      </c>
      <c r="P1188" s="2">
        <f t="shared" si="199"/>
        <v>44287</v>
      </c>
      <c r="Q1188" s="3" t="str">
        <f t="shared" si="200"/>
        <v>Thursday</v>
      </c>
      <c r="R1188" s="3" t="str">
        <f t="shared" si="196"/>
        <v/>
      </c>
      <c r="S1188" s="3" t="str">
        <f t="shared" si="197"/>
        <v>Y</v>
      </c>
    </row>
    <row r="1189" spans="7:19" x14ac:dyDescent="0.2">
      <c r="G1189" s="2">
        <f t="shared" si="192"/>
        <v>44288</v>
      </c>
      <c r="H1189" s="3" t="str">
        <f t="shared" si="198"/>
        <v>Friday</v>
      </c>
      <c r="I1189" s="3" t="str">
        <f t="shared" si="194"/>
        <v/>
      </c>
      <c r="J1189" s="3" t="str">
        <f t="shared" si="195"/>
        <v/>
      </c>
      <c r="K1189" s="3" t="str">
        <f t="shared" si="193"/>
        <v>Y</v>
      </c>
      <c r="P1189" s="2">
        <f t="shared" si="199"/>
        <v>44288</v>
      </c>
      <c r="Q1189" s="3" t="str">
        <f t="shared" si="200"/>
        <v>Friday</v>
      </c>
      <c r="R1189" s="3" t="str">
        <f t="shared" si="196"/>
        <v/>
      </c>
      <c r="S1189" s="3" t="str">
        <f t="shared" si="197"/>
        <v>Y</v>
      </c>
    </row>
    <row r="1190" spans="7:19" x14ac:dyDescent="0.2">
      <c r="G1190" s="2">
        <f t="shared" si="192"/>
        <v>44289</v>
      </c>
      <c r="H1190" s="3" t="str">
        <f t="shared" si="198"/>
        <v>Saturday</v>
      </c>
      <c r="I1190" s="3" t="str">
        <f t="shared" si="194"/>
        <v/>
      </c>
      <c r="J1190" s="3" t="str">
        <f t="shared" si="195"/>
        <v/>
      </c>
      <c r="K1190" s="3" t="str">
        <f t="shared" si="193"/>
        <v>N</v>
      </c>
      <c r="P1190" s="2">
        <f t="shared" si="199"/>
        <v>44289</v>
      </c>
      <c r="Q1190" s="3" t="str">
        <f t="shared" si="200"/>
        <v>Saturday</v>
      </c>
      <c r="R1190" s="3" t="str">
        <f t="shared" si="196"/>
        <v/>
      </c>
      <c r="S1190" s="3" t="str">
        <f t="shared" si="197"/>
        <v>N</v>
      </c>
    </row>
    <row r="1191" spans="7:19" x14ac:dyDescent="0.2">
      <c r="G1191" s="2">
        <f t="shared" si="192"/>
        <v>44290</v>
      </c>
      <c r="H1191" s="3" t="str">
        <f t="shared" si="198"/>
        <v>Sunday</v>
      </c>
      <c r="I1191" s="3" t="str">
        <f t="shared" si="194"/>
        <v/>
      </c>
      <c r="J1191" s="3" t="str">
        <f t="shared" si="195"/>
        <v/>
      </c>
      <c r="K1191" s="3" t="str">
        <f t="shared" si="193"/>
        <v>N</v>
      </c>
      <c r="P1191" s="2">
        <f t="shared" si="199"/>
        <v>44290</v>
      </c>
      <c r="Q1191" s="3" t="str">
        <f t="shared" si="200"/>
        <v>Sunday</v>
      </c>
      <c r="R1191" s="3" t="str">
        <f t="shared" si="196"/>
        <v/>
      </c>
      <c r="S1191" s="3" t="str">
        <f t="shared" si="197"/>
        <v>N</v>
      </c>
    </row>
    <row r="1192" spans="7:19" x14ac:dyDescent="0.2">
      <c r="G1192" s="2">
        <f t="shared" si="192"/>
        <v>44291</v>
      </c>
      <c r="H1192" s="3" t="str">
        <f t="shared" si="198"/>
        <v>Monday</v>
      </c>
      <c r="I1192" s="3" t="str">
        <f t="shared" si="194"/>
        <v/>
      </c>
      <c r="J1192" s="3" t="str">
        <f t="shared" si="195"/>
        <v/>
      </c>
      <c r="K1192" s="3" t="str">
        <f t="shared" si="193"/>
        <v>Y</v>
      </c>
      <c r="P1192" s="2">
        <f t="shared" si="199"/>
        <v>44291</v>
      </c>
      <c r="Q1192" s="3" t="str">
        <f t="shared" si="200"/>
        <v>Monday</v>
      </c>
      <c r="R1192" s="3" t="str">
        <f t="shared" si="196"/>
        <v/>
      </c>
      <c r="S1192" s="3" t="str">
        <f t="shared" si="197"/>
        <v>Y</v>
      </c>
    </row>
    <row r="1193" spans="7:19" x14ac:dyDescent="0.2">
      <c r="G1193" s="2">
        <f t="shared" si="192"/>
        <v>44292</v>
      </c>
      <c r="H1193" s="3" t="str">
        <f t="shared" si="198"/>
        <v>Tuesday</v>
      </c>
      <c r="I1193" s="3" t="str">
        <f t="shared" si="194"/>
        <v/>
      </c>
      <c r="J1193" s="3" t="str">
        <f t="shared" si="195"/>
        <v/>
      </c>
      <c r="K1193" s="3" t="str">
        <f t="shared" si="193"/>
        <v>Y</v>
      </c>
      <c r="P1193" s="2">
        <f t="shared" si="199"/>
        <v>44292</v>
      </c>
      <c r="Q1193" s="3" t="str">
        <f t="shared" si="200"/>
        <v>Tuesday</v>
      </c>
      <c r="R1193" s="3" t="str">
        <f t="shared" si="196"/>
        <v/>
      </c>
      <c r="S1193" s="3" t="str">
        <f t="shared" si="197"/>
        <v>Y</v>
      </c>
    </row>
    <row r="1194" spans="7:19" x14ac:dyDescent="0.2">
      <c r="G1194" s="2">
        <f t="shared" si="192"/>
        <v>44293</v>
      </c>
      <c r="H1194" s="3" t="str">
        <f t="shared" si="198"/>
        <v>Wednesday</v>
      </c>
      <c r="I1194" s="3" t="str">
        <f t="shared" si="194"/>
        <v/>
      </c>
      <c r="J1194" s="3" t="str">
        <f t="shared" si="195"/>
        <v/>
      </c>
      <c r="K1194" s="3" t="str">
        <f t="shared" si="193"/>
        <v>Y</v>
      </c>
      <c r="P1194" s="2">
        <f t="shared" si="199"/>
        <v>44293</v>
      </c>
      <c r="Q1194" s="3" t="str">
        <f t="shared" si="200"/>
        <v>Wednesday</v>
      </c>
      <c r="R1194" s="3" t="str">
        <f t="shared" si="196"/>
        <v/>
      </c>
      <c r="S1194" s="3" t="str">
        <f t="shared" si="197"/>
        <v>Y</v>
      </c>
    </row>
    <row r="1195" spans="7:19" x14ac:dyDescent="0.2">
      <c r="G1195" s="2">
        <f t="shared" si="192"/>
        <v>44294</v>
      </c>
      <c r="H1195" s="3" t="str">
        <f t="shared" si="198"/>
        <v>Thursday</v>
      </c>
      <c r="I1195" s="3" t="str">
        <f t="shared" si="194"/>
        <v/>
      </c>
      <c r="J1195" s="3" t="str">
        <f t="shared" si="195"/>
        <v/>
      </c>
      <c r="K1195" s="3" t="str">
        <f t="shared" si="193"/>
        <v>Y</v>
      </c>
      <c r="P1195" s="2">
        <f t="shared" si="199"/>
        <v>44294</v>
      </c>
      <c r="Q1195" s="3" t="str">
        <f t="shared" si="200"/>
        <v>Thursday</v>
      </c>
      <c r="R1195" s="3" t="str">
        <f t="shared" si="196"/>
        <v/>
      </c>
      <c r="S1195" s="3" t="str">
        <f t="shared" si="197"/>
        <v>Y</v>
      </c>
    </row>
    <row r="1196" spans="7:19" x14ac:dyDescent="0.2">
      <c r="G1196" s="2">
        <f t="shared" ref="G1196:G1259" si="201">G1195+1</f>
        <v>44295</v>
      </c>
      <c r="H1196" s="3" t="str">
        <f t="shared" si="198"/>
        <v>Friday</v>
      </c>
      <c r="I1196" s="3" t="str">
        <f t="shared" si="194"/>
        <v/>
      </c>
      <c r="J1196" s="3" t="str">
        <f t="shared" si="195"/>
        <v/>
      </c>
      <c r="K1196" s="3" t="str">
        <f t="shared" ref="K1196:K1259" si="202">IF(AND(H1196&lt;&gt;"Saturday",H1196&lt;&gt;"Sunday",I1196="",J1196=""),"Y","N")</f>
        <v>Y</v>
      </c>
      <c r="P1196" s="2">
        <f t="shared" si="199"/>
        <v>44295</v>
      </c>
      <c r="Q1196" s="3" t="str">
        <f t="shared" si="200"/>
        <v>Friday</v>
      </c>
      <c r="R1196" s="3" t="str">
        <f t="shared" si="196"/>
        <v/>
      </c>
      <c r="S1196" s="3" t="str">
        <f t="shared" si="197"/>
        <v>Y</v>
      </c>
    </row>
    <row r="1197" spans="7:19" x14ac:dyDescent="0.2">
      <c r="G1197" s="2">
        <f t="shared" si="201"/>
        <v>44296</v>
      </c>
      <c r="H1197" s="3" t="str">
        <f t="shared" si="198"/>
        <v>Saturday</v>
      </c>
      <c r="I1197" s="3" t="str">
        <f t="shared" si="194"/>
        <v/>
      </c>
      <c r="J1197" s="3" t="str">
        <f t="shared" si="195"/>
        <v/>
      </c>
      <c r="K1197" s="3" t="str">
        <f t="shared" si="202"/>
        <v>N</v>
      </c>
      <c r="P1197" s="2">
        <f t="shared" si="199"/>
        <v>44296</v>
      </c>
      <c r="Q1197" s="3" t="str">
        <f t="shared" si="200"/>
        <v>Saturday</v>
      </c>
      <c r="R1197" s="3" t="str">
        <f t="shared" si="196"/>
        <v/>
      </c>
      <c r="S1197" s="3" t="str">
        <f t="shared" si="197"/>
        <v>N</v>
      </c>
    </row>
    <row r="1198" spans="7:19" x14ac:dyDescent="0.2">
      <c r="G1198" s="2">
        <f t="shared" si="201"/>
        <v>44297</v>
      </c>
      <c r="H1198" s="3" t="str">
        <f t="shared" si="198"/>
        <v>Sunday</v>
      </c>
      <c r="I1198" s="3" t="str">
        <f t="shared" si="194"/>
        <v/>
      </c>
      <c r="J1198" s="3" t="str">
        <f t="shared" si="195"/>
        <v/>
      </c>
      <c r="K1198" s="3" t="str">
        <f t="shared" si="202"/>
        <v>N</v>
      </c>
      <c r="P1198" s="2">
        <f t="shared" si="199"/>
        <v>44297</v>
      </c>
      <c r="Q1198" s="3" t="str">
        <f t="shared" si="200"/>
        <v>Sunday</v>
      </c>
      <c r="R1198" s="3" t="str">
        <f t="shared" si="196"/>
        <v/>
      </c>
      <c r="S1198" s="3" t="str">
        <f t="shared" si="197"/>
        <v>N</v>
      </c>
    </row>
    <row r="1199" spans="7:19" x14ac:dyDescent="0.2">
      <c r="G1199" s="2">
        <f t="shared" si="201"/>
        <v>44298</v>
      </c>
      <c r="H1199" s="3" t="str">
        <f t="shared" si="198"/>
        <v>Monday</v>
      </c>
      <c r="I1199" s="3" t="str">
        <f t="shared" si="194"/>
        <v/>
      </c>
      <c r="J1199" s="3" t="str">
        <f t="shared" si="195"/>
        <v/>
      </c>
      <c r="K1199" s="3" t="str">
        <f t="shared" si="202"/>
        <v>Y</v>
      </c>
      <c r="P1199" s="2">
        <f t="shared" si="199"/>
        <v>44298</v>
      </c>
      <c r="Q1199" s="3" t="str">
        <f t="shared" si="200"/>
        <v>Monday</v>
      </c>
      <c r="R1199" s="3" t="str">
        <f t="shared" si="196"/>
        <v/>
      </c>
      <c r="S1199" s="3" t="str">
        <f t="shared" si="197"/>
        <v>Y</v>
      </c>
    </row>
    <row r="1200" spans="7:19" x14ac:dyDescent="0.2">
      <c r="G1200" s="2">
        <f t="shared" si="201"/>
        <v>44299</v>
      </c>
      <c r="H1200" s="3" t="str">
        <f t="shared" si="198"/>
        <v>Tuesday</v>
      </c>
      <c r="I1200" s="3" t="str">
        <f t="shared" si="194"/>
        <v/>
      </c>
      <c r="J1200" s="3" t="str">
        <f t="shared" si="195"/>
        <v/>
      </c>
      <c r="K1200" s="3" t="str">
        <f t="shared" si="202"/>
        <v>Y</v>
      </c>
      <c r="P1200" s="2">
        <f t="shared" si="199"/>
        <v>44299</v>
      </c>
      <c r="Q1200" s="3" t="str">
        <f t="shared" si="200"/>
        <v>Tuesday</v>
      </c>
      <c r="R1200" s="3" t="str">
        <f t="shared" si="196"/>
        <v/>
      </c>
      <c r="S1200" s="3" t="str">
        <f t="shared" si="197"/>
        <v>Y</v>
      </c>
    </row>
    <row r="1201" spans="7:19" x14ac:dyDescent="0.2">
      <c r="G1201" s="2">
        <f t="shared" si="201"/>
        <v>44300</v>
      </c>
      <c r="H1201" s="3" t="str">
        <f t="shared" si="198"/>
        <v>Wednesday</v>
      </c>
      <c r="I1201" s="3" t="str">
        <f t="shared" si="194"/>
        <v/>
      </c>
      <c r="J1201" s="3" t="str">
        <f t="shared" si="195"/>
        <v/>
      </c>
      <c r="K1201" s="3" t="str">
        <f t="shared" si="202"/>
        <v>Y</v>
      </c>
      <c r="P1201" s="2">
        <f t="shared" si="199"/>
        <v>44300</v>
      </c>
      <c r="Q1201" s="3" t="str">
        <f t="shared" si="200"/>
        <v>Wednesday</v>
      </c>
      <c r="R1201" s="3" t="str">
        <f t="shared" si="196"/>
        <v/>
      </c>
      <c r="S1201" s="3" t="str">
        <f t="shared" si="197"/>
        <v>Y</v>
      </c>
    </row>
    <row r="1202" spans="7:19" x14ac:dyDescent="0.2">
      <c r="G1202" s="2">
        <f t="shared" si="201"/>
        <v>44301</v>
      </c>
      <c r="H1202" s="3" t="str">
        <f t="shared" si="198"/>
        <v>Thursday</v>
      </c>
      <c r="I1202" s="3" t="str">
        <f t="shared" si="194"/>
        <v/>
      </c>
      <c r="J1202" s="3" t="str">
        <f t="shared" si="195"/>
        <v/>
      </c>
      <c r="K1202" s="3" t="str">
        <f t="shared" si="202"/>
        <v>Y</v>
      </c>
      <c r="P1202" s="2">
        <f t="shared" si="199"/>
        <v>44301</v>
      </c>
      <c r="Q1202" s="3" t="str">
        <f t="shared" si="200"/>
        <v>Thursday</v>
      </c>
      <c r="R1202" s="3" t="str">
        <f t="shared" si="196"/>
        <v/>
      </c>
      <c r="S1202" s="3" t="str">
        <f t="shared" si="197"/>
        <v>Y</v>
      </c>
    </row>
    <row r="1203" spans="7:19" x14ac:dyDescent="0.2">
      <c r="G1203" s="2">
        <f t="shared" si="201"/>
        <v>44302</v>
      </c>
      <c r="H1203" s="3" t="str">
        <f t="shared" si="198"/>
        <v>Friday</v>
      </c>
      <c r="I1203" s="3" t="str">
        <f t="shared" si="194"/>
        <v/>
      </c>
      <c r="J1203" s="3" t="str">
        <f t="shared" si="195"/>
        <v/>
      </c>
      <c r="K1203" s="3" t="str">
        <f t="shared" si="202"/>
        <v>Y</v>
      </c>
      <c r="P1203" s="2">
        <f t="shared" si="199"/>
        <v>44302</v>
      </c>
      <c r="Q1203" s="3" t="str">
        <f t="shared" si="200"/>
        <v>Friday</v>
      </c>
      <c r="R1203" s="3" t="str">
        <f t="shared" si="196"/>
        <v/>
      </c>
      <c r="S1203" s="3" t="str">
        <f t="shared" si="197"/>
        <v>Y</v>
      </c>
    </row>
    <row r="1204" spans="7:19" x14ac:dyDescent="0.2">
      <c r="G1204" s="2">
        <f t="shared" si="201"/>
        <v>44303</v>
      </c>
      <c r="H1204" s="3" t="str">
        <f t="shared" si="198"/>
        <v>Saturday</v>
      </c>
      <c r="I1204" s="3" t="str">
        <f t="shared" si="194"/>
        <v/>
      </c>
      <c r="J1204" s="3" t="str">
        <f t="shared" si="195"/>
        <v/>
      </c>
      <c r="K1204" s="3" t="str">
        <f t="shared" si="202"/>
        <v>N</v>
      </c>
      <c r="P1204" s="2">
        <f t="shared" si="199"/>
        <v>44303</v>
      </c>
      <c r="Q1204" s="3" t="str">
        <f t="shared" si="200"/>
        <v>Saturday</v>
      </c>
      <c r="R1204" s="3" t="str">
        <f t="shared" si="196"/>
        <v/>
      </c>
      <c r="S1204" s="3" t="str">
        <f t="shared" si="197"/>
        <v>N</v>
      </c>
    </row>
    <row r="1205" spans="7:19" x14ac:dyDescent="0.2">
      <c r="G1205" s="2">
        <f t="shared" si="201"/>
        <v>44304</v>
      </c>
      <c r="H1205" s="3" t="str">
        <f t="shared" si="198"/>
        <v>Sunday</v>
      </c>
      <c r="I1205" s="3" t="str">
        <f t="shared" si="194"/>
        <v/>
      </c>
      <c r="J1205" s="3" t="str">
        <f t="shared" si="195"/>
        <v/>
      </c>
      <c r="K1205" s="3" t="str">
        <f t="shared" si="202"/>
        <v>N</v>
      </c>
      <c r="P1205" s="2">
        <f t="shared" si="199"/>
        <v>44304</v>
      </c>
      <c r="Q1205" s="3" t="str">
        <f t="shared" si="200"/>
        <v>Sunday</v>
      </c>
      <c r="R1205" s="3" t="str">
        <f t="shared" si="196"/>
        <v/>
      </c>
      <c r="S1205" s="3" t="str">
        <f t="shared" si="197"/>
        <v>N</v>
      </c>
    </row>
    <row r="1206" spans="7:19" x14ac:dyDescent="0.2">
      <c r="G1206" s="2">
        <f t="shared" si="201"/>
        <v>44305</v>
      </c>
      <c r="H1206" s="3" t="str">
        <f t="shared" si="198"/>
        <v>Monday</v>
      </c>
      <c r="I1206" s="3" t="str">
        <f t="shared" si="194"/>
        <v/>
      </c>
      <c r="J1206" s="3" t="str">
        <f t="shared" si="195"/>
        <v/>
      </c>
      <c r="K1206" s="3" t="str">
        <f t="shared" si="202"/>
        <v>Y</v>
      </c>
      <c r="P1206" s="2">
        <f t="shared" si="199"/>
        <v>44305</v>
      </c>
      <c r="Q1206" s="3" t="str">
        <f t="shared" si="200"/>
        <v>Monday</v>
      </c>
      <c r="R1206" s="3" t="str">
        <f t="shared" si="196"/>
        <v/>
      </c>
      <c r="S1206" s="3" t="str">
        <f t="shared" si="197"/>
        <v>Y</v>
      </c>
    </row>
    <row r="1207" spans="7:19" x14ac:dyDescent="0.2">
      <c r="G1207" s="2">
        <f t="shared" si="201"/>
        <v>44306</v>
      </c>
      <c r="H1207" s="3" t="str">
        <f t="shared" si="198"/>
        <v>Tuesday</v>
      </c>
      <c r="I1207" s="3" t="str">
        <f t="shared" si="194"/>
        <v/>
      </c>
      <c r="J1207" s="3" t="str">
        <f t="shared" si="195"/>
        <v/>
      </c>
      <c r="K1207" s="3" t="str">
        <f t="shared" si="202"/>
        <v>Y</v>
      </c>
      <c r="P1207" s="2">
        <f t="shared" si="199"/>
        <v>44306</v>
      </c>
      <c r="Q1207" s="3" t="str">
        <f t="shared" si="200"/>
        <v>Tuesday</v>
      </c>
      <c r="R1207" s="3" t="str">
        <f t="shared" si="196"/>
        <v/>
      </c>
      <c r="S1207" s="3" t="str">
        <f t="shared" si="197"/>
        <v>Y</v>
      </c>
    </row>
    <row r="1208" spans="7:19" x14ac:dyDescent="0.2">
      <c r="G1208" s="2">
        <f t="shared" si="201"/>
        <v>44307</v>
      </c>
      <c r="H1208" s="3" t="str">
        <f t="shared" si="198"/>
        <v>Wednesday</v>
      </c>
      <c r="I1208" s="3" t="str">
        <f t="shared" si="194"/>
        <v/>
      </c>
      <c r="J1208" s="3" t="str">
        <f t="shared" si="195"/>
        <v/>
      </c>
      <c r="K1208" s="3" t="str">
        <f t="shared" si="202"/>
        <v>Y</v>
      </c>
      <c r="P1208" s="2">
        <f t="shared" si="199"/>
        <v>44307</v>
      </c>
      <c r="Q1208" s="3" t="str">
        <f t="shared" si="200"/>
        <v>Wednesday</v>
      </c>
      <c r="R1208" s="3" t="str">
        <f t="shared" si="196"/>
        <v/>
      </c>
      <c r="S1208" s="3" t="str">
        <f t="shared" si="197"/>
        <v>Y</v>
      </c>
    </row>
    <row r="1209" spans="7:19" x14ac:dyDescent="0.2">
      <c r="G1209" s="2">
        <f t="shared" si="201"/>
        <v>44308</v>
      </c>
      <c r="H1209" s="3" t="str">
        <f t="shared" si="198"/>
        <v>Thursday</v>
      </c>
      <c r="I1209" s="3" t="str">
        <f t="shared" si="194"/>
        <v/>
      </c>
      <c r="J1209" s="3" t="str">
        <f t="shared" si="195"/>
        <v/>
      </c>
      <c r="K1209" s="3" t="str">
        <f t="shared" si="202"/>
        <v>Y</v>
      </c>
      <c r="P1209" s="2">
        <f t="shared" si="199"/>
        <v>44308</v>
      </c>
      <c r="Q1209" s="3" t="str">
        <f t="shared" si="200"/>
        <v>Thursday</v>
      </c>
      <c r="R1209" s="3" t="str">
        <f t="shared" si="196"/>
        <v/>
      </c>
      <c r="S1209" s="3" t="str">
        <f t="shared" si="197"/>
        <v>Y</v>
      </c>
    </row>
    <row r="1210" spans="7:19" x14ac:dyDescent="0.2">
      <c r="G1210" s="2">
        <f t="shared" si="201"/>
        <v>44309</v>
      </c>
      <c r="H1210" s="3" t="str">
        <f t="shared" si="198"/>
        <v>Friday</v>
      </c>
      <c r="I1210" s="3" t="str">
        <f t="shared" si="194"/>
        <v/>
      </c>
      <c r="J1210" s="3" t="str">
        <f t="shared" si="195"/>
        <v/>
      </c>
      <c r="K1210" s="3" t="str">
        <f t="shared" si="202"/>
        <v>Y</v>
      </c>
      <c r="P1210" s="2">
        <f t="shared" si="199"/>
        <v>44309</v>
      </c>
      <c r="Q1210" s="3" t="str">
        <f t="shared" si="200"/>
        <v>Friday</v>
      </c>
      <c r="R1210" s="3" t="str">
        <f t="shared" si="196"/>
        <v/>
      </c>
      <c r="S1210" s="3" t="str">
        <f t="shared" si="197"/>
        <v>Y</v>
      </c>
    </row>
    <row r="1211" spans="7:19" x14ac:dyDescent="0.2">
      <c r="G1211" s="2">
        <f t="shared" si="201"/>
        <v>44310</v>
      </c>
      <c r="H1211" s="3" t="str">
        <f t="shared" si="198"/>
        <v>Saturday</v>
      </c>
      <c r="I1211" s="3" t="str">
        <f t="shared" si="194"/>
        <v/>
      </c>
      <c r="J1211" s="3" t="str">
        <f t="shared" si="195"/>
        <v/>
      </c>
      <c r="K1211" s="3" t="str">
        <f t="shared" si="202"/>
        <v>N</v>
      </c>
      <c r="P1211" s="2">
        <f t="shared" si="199"/>
        <v>44310</v>
      </c>
      <c r="Q1211" s="3" t="str">
        <f t="shared" si="200"/>
        <v>Saturday</v>
      </c>
      <c r="R1211" s="3" t="str">
        <f t="shared" si="196"/>
        <v/>
      </c>
      <c r="S1211" s="3" t="str">
        <f t="shared" si="197"/>
        <v>N</v>
      </c>
    </row>
    <row r="1212" spans="7:19" x14ac:dyDescent="0.2">
      <c r="G1212" s="2">
        <f t="shared" si="201"/>
        <v>44311</v>
      </c>
      <c r="H1212" s="3" t="str">
        <f t="shared" si="198"/>
        <v>Sunday</v>
      </c>
      <c r="I1212" s="3" t="str">
        <f t="shared" si="194"/>
        <v/>
      </c>
      <c r="J1212" s="3" t="str">
        <f t="shared" si="195"/>
        <v/>
      </c>
      <c r="K1212" s="3" t="str">
        <f t="shared" si="202"/>
        <v>N</v>
      </c>
      <c r="P1212" s="2">
        <f t="shared" si="199"/>
        <v>44311</v>
      </c>
      <c r="Q1212" s="3" t="str">
        <f t="shared" si="200"/>
        <v>Sunday</v>
      </c>
      <c r="R1212" s="3" t="str">
        <f t="shared" si="196"/>
        <v/>
      </c>
      <c r="S1212" s="3" t="str">
        <f t="shared" si="197"/>
        <v>N</v>
      </c>
    </row>
    <row r="1213" spans="7:19" x14ac:dyDescent="0.2">
      <c r="G1213" s="2">
        <f t="shared" si="201"/>
        <v>44312</v>
      </c>
      <c r="H1213" s="3" t="str">
        <f t="shared" si="198"/>
        <v>Monday</v>
      </c>
      <c r="I1213" s="3" t="str">
        <f t="shared" si="194"/>
        <v/>
      </c>
      <c r="J1213" s="3" t="str">
        <f t="shared" si="195"/>
        <v/>
      </c>
      <c r="K1213" s="3" t="str">
        <f t="shared" si="202"/>
        <v>Y</v>
      </c>
      <c r="P1213" s="2">
        <f t="shared" si="199"/>
        <v>44312</v>
      </c>
      <c r="Q1213" s="3" t="str">
        <f t="shared" si="200"/>
        <v>Monday</v>
      </c>
      <c r="R1213" s="3" t="str">
        <f t="shared" si="196"/>
        <v/>
      </c>
      <c r="S1213" s="3" t="str">
        <f t="shared" si="197"/>
        <v>Y</v>
      </c>
    </row>
    <row r="1214" spans="7:19" x14ac:dyDescent="0.2">
      <c r="G1214" s="2">
        <f t="shared" si="201"/>
        <v>44313</v>
      </c>
      <c r="H1214" s="3" t="str">
        <f t="shared" si="198"/>
        <v>Tuesday</v>
      </c>
      <c r="I1214" s="3" t="str">
        <f t="shared" si="194"/>
        <v/>
      </c>
      <c r="J1214" s="3" t="str">
        <f t="shared" si="195"/>
        <v/>
      </c>
      <c r="K1214" s="3" t="str">
        <f t="shared" si="202"/>
        <v>Y</v>
      </c>
      <c r="P1214" s="2">
        <f t="shared" si="199"/>
        <v>44313</v>
      </c>
      <c r="Q1214" s="3" t="str">
        <f t="shared" si="200"/>
        <v>Tuesday</v>
      </c>
      <c r="R1214" s="3" t="str">
        <f t="shared" si="196"/>
        <v/>
      </c>
      <c r="S1214" s="3" t="str">
        <f t="shared" si="197"/>
        <v>Y</v>
      </c>
    </row>
    <row r="1215" spans="7:19" x14ac:dyDescent="0.2">
      <c r="G1215" s="2">
        <f t="shared" si="201"/>
        <v>44314</v>
      </c>
      <c r="H1215" s="3" t="str">
        <f t="shared" si="198"/>
        <v>Wednesday</v>
      </c>
      <c r="I1215" s="3" t="str">
        <f t="shared" si="194"/>
        <v/>
      </c>
      <c r="J1215" s="3" t="str">
        <f t="shared" si="195"/>
        <v/>
      </c>
      <c r="K1215" s="3" t="str">
        <f t="shared" si="202"/>
        <v>Y</v>
      </c>
      <c r="P1215" s="2">
        <f t="shared" si="199"/>
        <v>44314</v>
      </c>
      <c r="Q1215" s="3" t="str">
        <f t="shared" si="200"/>
        <v>Wednesday</v>
      </c>
      <c r="R1215" s="3" t="str">
        <f t="shared" si="196"/>
        <v/>
      </c>
      <c r="S1215" s="3" t="str">
        <f t="shared" si="197"/>
        <v>Y</v>
      </c>
    </row>
    <row r="1216" spans="7:19" x14ac:dyDescent="0.2">
      <c r="G1216" s="2">
        <f t="shared" si="201"/>
        <v>44315</v>
      </c>
      <c r="H1216" s="3" t="str">
        <f t="shared" si="198"/>
        <v>Thursday</v>
      </c>
      <c r="I1216" s="3" t="str">
        <f t="shared" si="194"/>
        <v/>
      </c>
      <c r="J1216" s="3" t="str">
        <f t="shared" si="195"/>
        <v/>
      </c>
      <c r="K1216" s="3" t="str">
        <f t="shared" si="202"/>
        <v>Y</v>
      </c>
      <c r="P1216" s="2">
        <f t="shared" si="199"/>
        <v>44315</v>
      </c>
      <c r="Q1216" s="3" t="str">
        <f t="shared" si="200"/>
        <v>Thursday</v>
      </c>
      <c r="R1216" s="3" t="str">
        <f t="shared" si="196"/>
        <v/>
      </c>
      <c r="S1216" s="3" t="str">
        <f t="shared" si="197"/>
        <v>Y</v>
      </c>
    </row>
    <row r="1217" spans="7:19" x14ac:dyDescent="0.2">
      <c r="G1217" s="2">
        <f t="shared" si="201"/>
        <v>44316</v>
      </c>
      <c r="H1217" s="3" t="str">
        <f t="shared" si="198"/>
        <v>Friday</v>
      </c>
      <c r="I1217" s="3" t="str">
        <f t="shared" si="194"/>
        <v/>
      </c>
      <c r="J1217" s="3" t="str">
        <f t="shared" si="195"/>
        <v/>
      </c>
      <c r="K1217" s="3" t="str">
        <f t="shared" si="202"/>
        <v>Y</v>
      </c>
      <c r="P1217" s="2">
        <f t="shared" si="199"/>
        <v>44316</v>
      </c>
      <c r="Q1217" s="3" t="str">
        <f t="shared" si="200"/>
        <v>Friday</v>
      </c>
      <c r="R1217" s="3" t="str">
        <f t="shared" si="196"/>
        <v/>
      </c>
      <c r="S1217" s="3" t="str">
        <f t="shared" si="197"/>
        <v>Y</v>
      </c>
    </row>
    <row r="1218" spans="7:19" x14ac:dyDescent="0.2">
      <c r="G1218" s="2">
        <f t="shared" si="201"/>
        <v>44317</v>
      </c>
      <c r="H1218" s="3" t="str">
        <f t="shared" si="198"/>
        <v>Saturday</v>
      </c>
      <c r="I1218" s="3" t="str">
        <f t="shared" ref="I1218:I1281" si="203">IFERROR(VLOOKUP(G1218,tblRef_AdelaidePublicHoliday,2,0),"")</f>
        <v/>
      </c>
      <c r="J1218" s="3" t="str">
        <f t="shared" ref="J1218:J1281" si="204">IFERROR(VLOOKUP(G1218,tblRef_SydneyPublicHoliday,2,0),"")</f>
        <v/>
      </c>
      <c r="K1218" s="3" t="str">
        <f t="shared" si="202"/>
        <v>N</v>
      </c>
      <c r="P1218" s="2">
        <f t="shared" si="199"/>
        <v>44317</v>
      </c>
      <c r="Q1218" s="3" t="str">
        <f t="shared" si="200"/>
        <v>Saturday</v>
      </c>
      <c r="R1218" s="3" t="str">
        <f t="shared" ref="R1218:R1281" si="205">IFERROR(VLOOKUP(P1218,tblRef_SydneyPublicHoliday,2,0),"")</f>
        <v/>
      </c>
      <c r="S1218" s="3" t="str">
        <f t="shared" si="197"/>
        <v>N</v>
      </c>
    </row>
    <row r="1219" spans="7:19" x14ac:dyDescent="0.2">
      <c r="G1219" s="2">
        <f t="shared" si="201"/>
        <v>44318</v>
      </c>
      <c r="H1219" s="3" t="str">
        <f t="shared" si="198"/>
        <v>Sunday</v>
      </c>
      <c r="I1219" s="3" t="str">
        <f t="shared" si="203"/>
        <v/>
      </c>
      <c r="J1219" s="3" t="str">
        <f t="shared" si="204"/>
        <v/>
      </c>
      <c r="K1219" s="3" t="str">
        <f t="shared" si="202"/>
        <v>N</v>
      </c>
      <c r="P1219" s="2">
        <f t="shared" si="199"/>
        <v>44318</v>
      </c>
      <c r="Q1219" s="3" t="str">
        <f t="shared" si="200"/>
        <v>Sunday</v>
      </c>
      <c r="R1219" s="3" t="str">
        <f t="shared" si="205"/>
        <v/>
      </c>
      <c r="S1219" s="3" t="str">
        <f t="shared" ref="S1219:S1282" si="206">IF(AND(Q1219&lt;&gt;"Saturday",Q1219&lt;&gt;"Sunday",R1219=""),"Y","N")</f>
        <v>N</v>
      </c>
    </row>
    <row r="1220" spans="7:19" x14ac:dyDescent="0.2">
      <c r="G1220" s="2">
        <f t="shared" si="201"/>
        <v>44319</v>
      </c>
      <c r="H1220" s="3" t="str">
        <f t="shared" ref="H1220:H1283" si="207">TEXT(G1220,"dddd")</f>
        <v>Monday</v>
      </c>
      <c r="I1220" s="3" t="str">
        <f t="shared" si="203"/>
        <v/>
      </c>
      <c r="J1220" s="3" t="str">
        <f t="shared" si="204"/>
        <v/>
      </c>
      <c r="K1220" s="3" t="str">
        <f t="shared" si="202"/>
        <v>Y</v>
      </c>
      <c r="P1220" s="2">
        <f t="shared" ref="P1220:P1283" si="208">P1219+1</f>
        <v>44319</v>
      </c>
      <c r="Q1220" s="3" t="str">
        <f t="shared" ref="Q1220:Q1283" si="209">TEXT(P1220,"dddd")</f>
        <v>Monday</v>
      </c>
      <c r="R1220" s="3" t="str">
        <f t="shared" si="205"/>
        <v/>
      </c>
      <c r="S1220" s="3" t="str">
        <f t="shared" si="206"/>
        <v>Y</v>
      </c>
    </row>
    <row r="1221" spans="7:19" x14ac:dyDescent="0.2">
      <c r="G1221" s="2">
        <f t="shared" si="201"/>
        <v>44320</v>
      </c>
      <c r="H1221" s="3" t="str">
        <f t="shared" si="207"/>
        <v>Tuesday</v>
      </c>
      <c r="I1221" s="3" t="str">
        <f t="shared" si="203"/>
        <v/>
      </c>
      <c r="J1221" s="3" t="str">
        <f t="shared" si="204"/>
        <v/>
      </c>
      <c r="K1221" s="3" t="str">
        <f t="shared" si="202"/>
        <v>Y</v>
      </c>
      <c r="P1221" s="2">
        <f t="shared" si="208"/>
        <v>44320</v>
      </c>
      <c r="Q1221" s="3" t="str">
        <f t="shared" si="209"/>
        <v>Tuesday</v>
      </c>
      <c r="R1221" s="3" t="str">
        <f t="shared" si="205"/>
        <v/>
      </c>
      <c r="S1221" s="3" t="str">
        <f t="shared" si="206"/>
        <v>Y</v>
      </c>
    </row>
    <row r="1222" spans="7:19" x14ac:dyDescent="0.2">
      <c r="G1222" s="2">
        <f t="shared" si="201"/>
        <v>44321</v>
      </c>
      <c r="H1222" s="3" t="str">
        <f t="shared" si="207"/>
        <v>Wednesday</v>
      </c>
      <c r="I1222" s="3" t="str">
        <f t="shared" si="203"/>
        <v/>
      </c>
      <c r="J1222" s="3" t="str">
        <f t="shared" si="204"/>
        <v/>
      </c>
      <c r="K1222" s="3" t="str">
        <f t="shared" si="202"/>
        <v>Y</v>
      </c>
      <c r="P1222" s="2">
        <f t="shared" si="208"/>
        <v>44321</v>
      </c>
      <c r="Q1222" s="3" t="str">
        <f t="shared" si="209"/>
        <v>Wednesday</v>
      </c>
      <c r="R1222" s="3" t="str">
        <f t="shared" si="205"/>
        <v/>
      </c>
      <c r="S1222" s="3" t="str">
        <f t="shared" si="206"/>
        <v>Y</v>
      </c>
    </row>
    <row r="1223" spans="7:19" x14ac:dyDescent="0.2">
      <c r="G1223" s="2">
        <f t="shared" si="201"/>
        <v>44322</v>
      </c>
      <c r="H1223" s="3" t="str">
        <f t="shared" si="207"/>
        <v>Thursday</v>
      </c>
      <c r="I1223" s="3" t="str">
        <f t="shared" si="203"/>
        <v/>
      </c>
      <c r="J1223" s="3" t="str">
        <f t="shared" si="204"/>
        <v/>
      </c>
      <c r="K1223" s="3" t="str">
        <f t="shared" si="202"/>
        <v>Y</v>
      </c>
      <c r="P1223" s="2">
        <f t="shared" si="208"/>
        <v>44322</v>
      </c>
      <c r="Q1223" s="3" t="str">
        <f t="shared" si="209"/>
        <v>Thursday</v>
      </c>
      <c r="R1223" s="3" t="str">
        <f t="shared" si="205"/>
        <v/>
      </c>
      <c r="S1223" s="3" t="str">
        <f t="shared" si="206"/>
        <v>Y</v>
      </c>
    </row>
    <row r="1224" spans="7:19" x14ac:dyDescent="0.2">
      <c r="G1224" s="2">
        <f t="shared" si="201"/>
        <v>44323</v>
      </c>
      <c r="H1224" s="3" t="str">
        <f t="shared" si="207"/>
        <v>Friday</v>
      </c>
      <c r="I1224" s="3" t="str">
        <f t="shared" si="203"/>
        <v/>
      </c>
      <c r="J1224" s="3" t="str">
        <f t="shared" si="204"/>
        <v/>
      </c>
      <c r="K1224" s="3" t="str">
        <f t="shared" si="202"/>
        <v>Y</v>
      </c>
      <c r="P1224" s="2">
        <f t="shared" si="208"/>
        <v>44323</v>
      </c>
      <c r="Q1224" s="3" t="str">
        <f t="shared" si="209"/>
        <v>Friday</v>
      </c>
      <c r="R1224" s="3" t="str">
        <f t="shared" si="205"/>
        <v/>
      </c>
      <c r="S1224" s="3" t="str">
        <f t="shared" si="206"/>
        <v>Y</v>
      </c>
    </row>
    <row r="1225" spans="7:19" x14ac:dyDescent="0.2">
      <c r="G1225" s="2">
        <f t="shared" si="201"/>
        <v>44324</v>
      </c>
      <c r="H1225" s="3" t="str">
        <f t="shared" si="207"/>
        <v>Saturday</v>
      </c>
      <c r="I1225" s="3" t="str">
        <f t="shared" si="203"/>
        <v/>
      </c>
      <c r="J1225" s="3" t="str">
        <f t="shared" si="204"/>
        <v/>
      </c>
      <c r="K1225" s="3" t="str">
        <f t="shared" si="202"/>
        <v>N</v>
      </c>
      <c r="P1225" s="2">
        <f t="shared" si="208"/>
        <v>44324</v>
      </c>
      <c r="Q1225" s="3" t="str">
        <f t="shared" si="209"/>
        <v>Saturday</v>
      </c>
      <c r="R1225" s="3" t="str">
        <f t="shared" si="205"/>
        <v/>
      </c>
      <c r="S1225" s="3" t="str">
        <f t="shared" si="206"/>
        <v>N</v>
      </c>
    </row>
    <row r="1226" spans="7:19" x14ac:dyDescent="0.2">
      <c r="G1226" s="2">
        <f t="shared" si="201"/>
        <v>44325</v>
      </c>
      <c r="H1226" s="3" t="str">
        <f t="shared" si="207"/>
        <v>Sunday</v>
      </c>
      <c r="I1226" s="3" t="str">
        <f t="shared" si="203"/>
        <v/>
      </c>
      <c r="J1226" s="3" t="str">
        <f t="shared" si="204"/>
        <v/>
      </c>
      <c r="K1226" s="3" t="str">
        <f t="shared" si="202"/>
        <v>N</v>
      </c>
      <c r="P1226" s="2">
        <f t="shared" si="208"/>
        <v>44325</v>
      </c>
      <c r="Q1226" s="3" t="str">
        <f t="shared" si="209"/>
        <v>Sunday</v>
      </c>
      <c r="R1226" s="3" t="str">
        <f t="shared" si="205"/>
        <v/>
      </c>
      <c r="S1226" s="3" t="str">
        <f t="shared" si="206"/>
        <v>N</v>
      </c>
    </row>
    <row r="1227" spans="7:19" x14ac:dyDescent="0.2">
      <c r="G1227" s="2">
        <f t="shared" si="201"/>
        <v>44326</v>
      </c>
      <c r="H1227" s="3" t="str">
        <f t="shared" si="207"/>
        <v>Monday</v>
      </c>
      <c r="I1227" s="3" t="str">
        <f t="shared" si="203"/>
        <v/>
      </c>
      <c r="J1227" s="3" t="str">
        <f t="shared" si="204"/>
        <v/>
      </c>
      <c r="K1227" s="3" t="str">
        <f t="shared" si="202"/>
        <v>Y</v>
      </c>
      <c r="P1227" s="2">
        <f t="shared" si="208"/>
        <v>44326</v>
      </c>
      <c r="Q1227" s="3" t="str">
        <f t="shared" si="209"/>
        <v>Monday</v>
      </c>
      <c r="R1227" s="3" t="str">
        <f t="shared" si="205"/>
        <v/>
      </c>
      <c r="S1227" s="3" t="str">
        <f t="shared" si="206"/>
        <v>Y</v>
      </c>
    </row>
    <row r="1228" spans="7:19" x14ac:dyDescent="0.2">
      <c r="G1228" s="2">
        <f t="shared" si="201"/>
        <v>44327</v>
      </c>
      <c r="H1228" s="3" t="str">
        <f t="shared" si="207"/>
        <v>Tuesday</v>
      </c>
      <c r="I1228" s="3" t="str">
        <f t="shared" si="203"/>
        <v/>
      </c>
      <c r="J1228" s="3" t="str">
        <f t="shared" si="204"/>
        <v/>
      </c>
      <c r="K1228" s="3" t="str">
        <f t="shared" si="202"/>
        <v>Y</v>
      </c>
      <c r="P1228" s="2">
        <f t="shared" si="208"/>
        <v>44327</v>
      </c>
      <c r="Q1228" s="3" t="str">
        <f t="shared" si="209"/>
        <v>Tuesday</v>
      </c>
      <c r="R1228" s="3" t="str">
        <f t="shared" si="205"/>
        <v/>
      </c>
      <c r="S1228" s="3" t="str">
        <f t="shared" si="206"/>
        <v>Y</v>
      </c>
    </row>
    <row r="1229" spans="7:19" x14ac:dyDescent="0.2">
      <c r="G1229" s="2">
        <f t="shared" si="201"/>
        <v>44328</v>
      </c>
      <c r="H1229" s="3" t="str">
        <f t="shared" si="207"/>
        <v>Wednesday</v>
      </c>
      <c r="I1229" s="3" t="str">
        <f t="shared" si="203"/>
        <v/>
      </c>
      <c r="J1229" s="3" t="str">
        <f t="shared" si="204"/>
        <v/>
      </c>
      <c r="K1229" s="3" t="str">
        <f t="shared" si="202"/>
        <v>Y</v>
      </c>
      <c r="P1229" s="2">
        <f t="shared" si="208"/>
        <v>44328</v>
      </c>
      <c r="Q1229" s="3" t="str">
        <f t="shared" si="209"/>
        <v>Wednesday</v>
      </c>
      <c r="R1229" s="3" t="str">
        <f t="shared" si="205"/>
        <v/>
      </c>
      <c r="S1229" s="3" t="str">
        <f t="shared" si="206"/>
        <v>Y</v>
      </c>
    </row>
    <row r="1230" spans="7:19" x14ac:dyDescent="0.2">
      <c r="G1230" s="2">
        <f t="shared" si="201"/>
        <v>44329</v>
      </c>
      <c r="H1230" s="3" t="str">
        <f t="shared" si="207"/>
        <v>Thursday</v>
      </c>
      <c r="I1230" s="3" t="str">
        <f t="shared" si="203"/>
        <v/>
      </c>
      <c r="J1230" s="3" t="str">
        <f t="shared" si="204"/>
        <v/>
      </c>
      <c r="K1230" s="3" t="str">
        <f t="shared" si="202"/>
        <v>Y</v>
      </c>
      <c r="P1230" s="2">
        <f t="shared" si="208"/>
        <v>44329</v>
      </c>
      <c r="Q1230" s="3" t="str">
        <f t="shared" si="209"/>
        <v>Thursday</v>
      </c>
      <c r="R1230" s="3" t="str">
        <f t="shared" si="205"/>
        <v/>
      </c>
      <c r="S1230" s="3" t="str">
        <f t="shared" si="206"/>
        <v>Y</v>
      </c>
    </row>
    <row r="1231" spans="7:19" x14ac:dyDescent="0.2">
      <c r="G1231" s="2">
        <f t="shared" si="201"/>
        <v>44330</v>
      </c>
      <c r="H1231" s="3" t="str">
        <f t="shared" si="207"/>
        <v>Friday</v>
      </c>
      <c r="I1231" s="3" t="str">
        <f t="shared" si="203"/>
        <v/>
      </c>
      <c r="J1231" s="3" t="str">
        <f t="shared" si="204"/>
        <v/>
      </c>
      <c r="K1231" s="3" t="str">
        <f t="shared" si="202"/>
        <v>Y</v>
      </c>
      <c r="P1231" s="2">
        <f t="shared" si="208"/>
        <v>44330</v>
      </c>
      <c r="Q1231" s="3" t="str">
        <f t="shared" si="209"/>
        <v>Friday</v>
      </c>
      <c r="R1231" s="3" t="str">
        <f t="shared" si="205"/>
        <v/>
      </c>
      <c r="S1231" s="3" t="str">
        <f t="shared" si="206"/>
        <v>Y</v>
      </c>
    </row>
    <row r="1232" spans="7:19" x14ac:dyDescent="0.2">
      <c r="G1232" s="2">
        <f t="shared" si="201"/>
        <v>44331</v>
      </c>
      <c r="H1232" s="3" t="str">
        <f t="shared" si="207"/>
        <v>Saturday</v>
      </c>
      <c r="I1232" s="3" t="str">
        <f t="shared" si="203"/>
        <v/>
      </c>
      <c r="J1232" s="3" t="str">
        <f t="shared" si="204"/>
        <v/>
      </c>
      <c r="K1232" s="3" t="str">
        <f t="shared" si="202"/>
        <v>N</v>
      </c>
      <c r="P1232" s="2">
        <f t="shared" si="208"/>
        <v>44331</v>
      </c>
      <c r="Q1232" s="3" t="str">
        <f t="shared" si="209"/>
        <v>Saturday</v>
      </c>
      <c r="R1232" s="3" t="str">
        <f t="shared" si="205"/>
        <v/>
      </c>
      <c r="S1232" s="3" t="str">
        <f t="shared" si="206"/>
        <v>N</v>
      </c>
    </row>
    <row r="1233" spans="7:19" x14ac:dyDescent="0.2">
      <c r="G1233" s="2">
        <f t="shared" si="201"/>
        <v>44332</v>
      </c>
      <c r="H1233" s="3" t="str">
        <f t="shared" si="207"/>
        <v>Sunday</v>
      </c>
      <c r="I1233" s="3" t="str">
        <f t="shared" si="203"/>
        <v/>
      </c>
      <c r="J1233" s="3" t="str">
        <f t="shared" si="204"/>
        <v/>
      </c>
      <c r="K1233" s="3" t="str">
        <f t="shared" si="202"/>
        <v>N</v>
      </c>
      <c r="P1233" s="2">
        <f t="shared" si="208"/>
        <v>44332</v>
      </c>
      <c r="Q1233" s="3" t="str">
        <f t="shared" si="209"/>
        <v>Sunday</v>
      </c>
      <c r="R1233" s="3" t="str">
        <f t="shared" si="205"/>
        <v/>
      </c>
      <c r="S1233" s="3" t="str">
        <f t="shared" si="206"/>
        <v>N</v>
      </c>
    </row>
    <row r="1234" spans="7:19" x14ac:dyDescent="0.2">
      <c r="G1234" s="2">
        <f t="shared" si="201"/>
        <v>44333</v>
      </c>
      <c r="H1234" s="3" t="str">
        <f t="shared" si="207"/>
        <v>Monday</v>
      </c>
      <c r="I1234" s="3" t="str">
        <f t="shared" si="203"/>
        <v/>
      </c>
      <c r="J1234" s="3" t="str">
        <f t="shared" si="204"/>
        <v/>
      </c>
      <c r="K1234" s="3" t="str">
        <f t="shared" si="202"/>
        <v>Y</v>
      </c>
      <c r="P1234" s="2">
        <f t="shared" si="208"/>
        <v>44333</v>
      </c>
      <c r="Q1234" s="3" t="str">
        <f t="shared" si="209"/>
        <v>Monday</v>
      </c>
      <c r="R1234" s="3" t="str">
        <f t="shared" si="205"/>
        <v/>
      </c>
      <c r="S1234" s="3" t="str">
        <f t="shared" si="206"/>
        <v>Y</v>
      </c>
    </row>
    <row r="1235" spans="7:19" x14ac:dyDescent="0.2">
      <c r="G1235" s="2">
        <f t="shared" si="201"/>
        <v>44334</v>
      </c>
      <c r="H1235" s="3" t="str">
        <f t="shared" si="207"/>
        <v>Tuesday</v>
      </c>
      <c r="I1235" s="3" t="str">
        <f t="shared" si="203"/>
        <v/>
      </c>
      <c r="J1235" s="3" t="str">
        <f t="shared" si="204"/>
        <v/>
      </c>
      <c r="K1235" s="3" t="str">
        <f t="shared" si="202"/>
        <v>Y</v>
      </c>
      <c r="P1235" s="2">
        <f t="shared" si="208"/>
        <v>44334</v>
      </c>
      <c r="Q1235" s="3" t="str">
        <f t="shared" si="209"/>
        <v>Tuesday</v>
      </c>
      <c r="R1235" s="3" t="str">
        <f t="shared" si="205"/>
        <v/>
      </c>
      <c r="S1235" s="3" t="str">
        <f t="shared" si="206"/>
        <v>Y</v>
      </c>
    </row>
    <row r="1236" spans="7:19" x14ac:dyDescent="0.2">
      <c r="G1236" s="2">
        <f t="shared" si="201"/>
        <v>44335</v>
      </c>
      <c r="H1236" s="3" t="str">
        <f t="shared" si="207"/>
        <v>Wednesday</v>
      </c>
      <c r="I1236" s="3" t="str">
        <f t="shared" si="203"/>
        <v/>
      </c>
      <c r="J1236" s="3" t="str">
        <f t="shared" si="204"/>
        <v/>
      </c>
      <c r="K1236" s="3" t="str">
        <f t="shared" si="202"/>
        <v>Y</v>
      </c>
      <c r="P1236" s="2">
        <f t="shared" si="208"/>
        <v>44335</v>
      </c>
      <c r="Q1236" s="3" t="str">
        <f t="shared" si="209"/>
        <v>Wednesday</v>
      </c>
      <c r="R1236" s="3" t="str">
        <f t="shared" si="205"/>
        <v/>
      </c>
      <c r="S1236" s="3" t="str">
        <f t="shared" si="206"/>
        <v>Y</v>
      </c>
    </row>
    <row r="1237" spans="7:19" x14ac:dyDescent="0.2">
      <c r="G1237" s="2">
        <f t="shared" si="201"/>
        <v>44336</v>
      </c>
      <c r="H1237" s="3" t="str">
        <f t="shared" si="207"/>
        <v>Thursday</v>
      </c>
      <c r="I1237" s="3" t="str">
        <f t="shared" si="203"/>
        <v/>
      </c>
      <c r="J1237" s="3" t="str">
        <f t="shared" si="204"/>
        <v/>
      </c>
      <c r="K1237" s="3" t="str">
        <f t="shared" si="202"/>
        <v>Y</v>
      </c>
      <c r="P1237" s="2">
        <f t="shared" si="208"/>
        <v>44336</v>
      </c>
      <c r="Q1237" s="3" t="str">
        <f t="shared" si="209"/>
        <v>Thursday</v>
      </c>
      <c r="R1237" s="3" t="str">
        <f t="shared" si="205"/>
        <v/>
      </c>
      <c r="S1237" s="3" t="str">
        <f t="shared" si="206"/>
        <v>Y</v>
      </c>
    </row>
    <row r="1238" spans="7:19" x14ac:dyDescent="0.2">
      <c r="G1238" s="2">
        <f t="shared" si="201"/>
        <v>44337</v>
      </c>
      <c r="H1238" s="3" t="str">
        <f t="shared" si="207"/>
        <v>Friday</v>
      </c>
      <c r="I1238" s="3" t="str">
        <f t="shared" si="203"/>
        <v/>
      </c>
      <c r="J1238" s="3" t="str">
        <f t="shared" si="204"/>
        <v/>
      </c>
      <c r="K1238" s="3" t="str">
        <f t="shared" si="202"/>
        <v>Y</v>
      </c>
      <c r="P1238" s="2">
        <f t="shared" si="208"/>
        <v>44337</v>
      </c>
      <c r="Q1238" s="3" t="str">
        <f t="shared" si="209"/>
        <v>Friday</v>
      </c>
      <c r="R1238" s="3" t="str">
        <f t="shared" si="205"/>
        <v/>
      </c>
      <c r="S1238" s="3" t="str">
        <f t="shared" si="206"/>
        <v>Y</v>
      </c>
    </row>
    <row r="1239" spans="7:19" x14ac:dyDescent="0.2">
      <c r="G1239" s="2">
        <f t="shared" si="201"/>
        <v>44338</v>
      </c>
      <c r="H1239" s="3" t="str">
        <f t="shared" si="207"/>
        <v>Saturday</v>
      </c>
      <c r="I1239" s="3" t="str">
        <f t="shared" si="203"/>
        <v/>
      </c>
      <c r="J1239" s="3" t="str">
        <f t="shared" si="204"/>
        <v/>
      </c>
      <c r="K1239" s="3" t="str">
        <f t="shared" si="202"/>
        <v>N</v>
      </c>
      <c r="P1239" s="2">
        <f t="shared" si="208"/>
        <v>44338</v>
      </c>
      <c r="Q1239" s="3" t="str">
        <f t="shared" si="209"/>
        <v>Saturday</v>
      </c>
      <c r="R1239" s="3" t="str">
        <f t="shared" si="205"/>
        <v/>
      </c>
      <c r="S1239" s="3" t="str">
        <f t="shared" si="206"/>
        <v>N</v>
      </c>
    </row>
    <row r="1240" spans="7:19" x14ac:dyDescent="0.2">
      <c r="G1240" s="2">
        <f t="shared" si="201"/>
        <v>44339</v>
      </c>
      <c r="H1240" s="3" t="str">
        <f t="shared" si="207"/>
        <v>Sunday</v>
      </c>
      <c r="I1240" s="3" t="str">
        <f t="shared" si="203"/>
        <v/>
      </c>
      <c r="J1240" s="3" t="str">
        <f t="shared" si="204"/>
        <v/>
      </c>
      <c r="K1240" s="3" t="str">
        <f t="shared" si="202"/>
        <v>N</v>
      </c>
      <c r="P1240" s="2">
        <f t="shared" si="208"/>
        <v>44339</v>
      </c>
      <c r="Q1240" s="3" t="str">
        <f t="shared" si="209"/>
        <v>Sunday</v>
      </c>
      <c r="R1240" s="3" t="str">
        <f t="shared" si="205"/>
        <v/>
      </c>
      <c r="S1240" s="3" t="str">
        <f t="shared" si="206"/>
        <v>N</v>
      </c>
    </row>
    <row r="1241" spans="7:19" x14ac:dyDescent="0.2">
      <c r="G1241" s="2">
        <f t="shared" si="201"/>
        <v>44340</v>
      </c>
      <c r="H1241" s="3" t="str">
        <f t="shared" si="207"/>
        <v>Monday</v>
      </c>
      <c r="I1241" s="3" t="str">
        <f t="shared" si="203"/>
        <v/>
      </c>
      <c r="J1241" s="3" t="str">
        <f t="shared" si="204"/>
        <v/>
      </c>
      <c r="K1241" s="3" t="str">
        <f t="shared" si="202"/>
        <v>Y</v>
      </c>
      <c r="P1241" s="2">
        <f t="shared" si="208"/>
        <v>44340</v>
      </c>
      <c r="Q1241" s="3" t="str">
        <f t="shared" si="209"/>
        <v>Monday</v>
      </c>
      <c r="R1241" s="3" t="str">
        <f t="shared" si="205"/>
        <v/>
      </c>
      <c r="S1241" s="3" t="str">
        <f t="shared" si="206"/>
        <v>Y</v>
      </c>
    </row>
    <row r="1242" spans="7:19" x14ac:dyDescent="0.2">
      <c r="G1242" s="2">
        <f t="shared" si="201"/>
        <v>44341</v>
      </c>
      <c r="H1242" s="3" t="str">
        <f t="shared" si="207"/>
        <v>Tuesday</v>
      </c>
      <c r="I1242" s="3" t="str">
        <f t="shared" si="203"/>
        <v/>
      </c>
      <c r="J1242" s="3" t="str">
        <f t="shared" si="204"/>
        <v/>
      </c>
      <c r="K1242" s="3" t="str">
        <f t="shared" si="202"/>
        <v>Y</v>
      </c>
      <c r="P1242" s="2">
        <f t="shared" si="208"/>
        <v>44341</v>
      </c>
      <c r="Q1242" s="3" t="str">
        <f t="shared" si="209"/>
        <v>Tuesday</v>
      </c>
      <c r="R1242" s="3" t="str">
        <f t="shared" si="205"/>
        <v/>
      </c>
      <c r="S1242" s="3" t="str">
        <f t="shared" si="206"/>
        <v>Y</v>
      </c>
    </row>
    <row r="1243" spans="7:19" x14ac:dyDescent="0.2">
      <c r="G1243" s="2">
        <f t="shared" si="201"/>
        <v>44342</v>
      </c>
      <c r="H1243" s="3" t="str">
        <f t="shared" si="207"/>
        <v>Wednesday</v>
      </c>
      <c r="I1243" s="3" t="str">
        <f t="shared" si="203"/>
        <v/>
      </c>
      <c r="J1243" s="3" t="str">
        <f t="shared" si="204"/>
        <v/>
      </c>
      <c r="K1243" s="3" t="str">
        <f t="shared" si="202"/>
        <v>Y</v>
      </c>
      <c r="P1243" s="2">
        <f t="shared" si="208"/>
        <v>44342</v>
      </c>
      <c r="Q1243" s="3" t="str">
        <f t="shared" si="209"/>
        <v>Wednesday</v>
      </c>
      <c r="R1243" s="3" t="str">
        <f t="shared" si="205"/>
        <v/>
      </c>
      <c r="S1243" s="3" t="str">
        <f t="shared" si="206"/>
        <v>Y</v>
      </c>
    </row>
    <row r="1244" spans="7:19" x14ac:dyDescent="0.2">
      <c r="G1244" s="2">
        <f t="shared" si="201"/>
        <v>44343</v>
      </c>
      <c r="H1244" s="3" t="str">
        <f t="shared" si="207"/>
        <v>Thursday</v>
      </c>
      <c r="I1244" s="3" t="str">
        <f t="shared" si="203"/>
        <v/>
      </c>
      <c r="J1244" s="3" t="str">
        <f t="shared" si="204"/>
        <v/>
      </c>
      <c r="K1244" s="3" t="str">
        <f t="shared" si="202"/>
        <v>Y</v>
      </c>
      <c r="P1244" s="2">
        <f t="shared" si="208"/>
        <v>44343</v>
      </c>
      <c r="Q1244" s="3" t="str">
        <f t="shared" si="209"/>
        <v>Thursday</v>
      </c>
      <c r="R1244" s="3" t="str">
        <f t="shared" si="205"/>
        <v/>
      </c>
      <c r="S1244" s="3" t="str">
        <f t="shared" si="206"/>
        <v>Y</v>
      </c>
    </row>
    <row r="1245" spans="7:19" x14ac:dyDescent="0.2">
      <c r="G1245" s="2">
        <f t="shared" si="201"/>
        <v>44344</v>
      </c>
      <c r="H1245" s="3" t="str">
        <f t="shared" si="207"/>
        <v>Friday</v>
      </c>
      <c r="I1245" s="3" t="str">
        <f t="shared" si="203"/>
        <v/>
      </c>
      <c r="J1245" s="3" t="str">
        <f t="shared" si="204"/>
        <v/>
      </c>
      <c r="K1245" s="3" t="str">
        <f t="shared" si="202"/>
        <v>Y</v>
      </c>
      <c r="P1245" s="2">
        <f t="shared" si="208"/>
        <v>44344</v>
      </c>
      <c r="Q1245" s="3" t="str">
        <f t="shared" si="209"/>
        <v>Friday</v>
      </c>
      <c r="R1245" s="3" t="str">
        <f t="shared" si="205"/>
        <v/>
      </c>
      <c r="S1245" s="3" t="str">
        <f t="shared" si="206"/>
        <v>Y</v>
      </c>
    </row>
    <row r="1246" spans="7:19" x14ac:dyDescent="0.2">
      <c r="G1246" s="2">
        <f t="shared" si="201"/>
        <v>44345</v>
      </c>
      <c r="H1246" s="3" t="str">
        <f t="shared" si="207"/>
        <v>Saturday</v>
      </c>
      <c r="I1246" s="3" t="str">
        <f t="shared" si="203"/>
        <v/>
      </c>
      <c r="J1246" s="3" t="str">
        <f t="shared" si="204"/>
        <v/>
      </c>
      <c r="K1246" s="3" t="str">
        <f t="shared" si="202"/>
        <v>N</v>
      </c>
      <c r="P1246" s="2">
        <f t="shared" si="208"/>
        <v>44345</v>
      </c>
      <c r="Q1246" s="3" t="str">
        <f t="shared" si="209"/>
        <v>Saturday</v>
      </c>
      <c r="R1246" s="3" t="str">
        <f t="shared" si="205"/>
        <v/>
      </c>
      <c r="S1246" s="3" t="str">
        <f t="shared" si="206"/>
        <v>N</v>
      </c>
    </row>
    <row r="1247" spans="7:19" x14ac:dyDescent="0.2">
      <c r="G1247" s="2">
        <f t="shared" si="201"/>
        <v>44346</v>
      </c>
      <c r="H1247" s="3" t="str">
        <f t="shared" si="207"/>
        <v>Sunday</v>
      </c>
      <c r="I1247" s="3" t="str">
        <f t="shared" si="203"/>
        <v/>
      </c>
      <c r="J1247" s="3" t="str">
        <f t="shared" si="204"/>
        <v/>
      </c>
      <c r="K1247" s="3" t="str">
        <f t="shared" si="202"/>
        <v>N</v>
      </c>
      <c r="P1247" s="2">
        <f t="shared" si="208"/>
        <v>44346</v>
      </c>
      <c r="Q1247" s="3" t="str">
        <f t="shared" si="209"/>
        <v>Sunday</v>
      </c>
      <c r="R1247" s="3" t="str">
        <f t="shared" si="205"/>
        <v/>
      </c>
      <c r="S1247" s="3" t="str">
        <f t="shared" si="206"/>
        <v>N</v>
      </c>
    </row>
    <row r="1248" spans="7:19" x14ac:dyDescent="0.2">
      <c r="G1248" s="2">
        <f t="shared" si="201"/>
        <v>44347</v>
      </c>
      <c r="H1248" s="3" t="str">
        <f t="shared" si="207"/>
        <v>Monday</v>
      </c>
      <c r="I1248" s="3" t="str">
        <f t="shared" si="203"/>
        <v/>
      </c>
      <c r="J1248" s="3" t="str">
        <f t="shared" si="204"/>
        <v/>
      </c>
      <c r="K1248" s="3" t="str">
        <f t="shared" si="202"/>
        <v>Y</v>
      </c>
      <c r="P1248" s="2">
        <f t="shared" si="208"/>
        <v>44347</v>
      </c>
      <c r="Q1248" s="3" t="str">
        <f t="shared" si="209"/>
        <v>Monday</v>
      </c>
      <c r="R1248" s="3" t="str">
        <f t="shared" si="205"/>
        <v/>
      </c>
      <c r="S1248" s="3" t="str">
        <f t="shared" si="206"/>
        <v>Y</v>
      </c>
    </row>
    <row r="1249" spans="7:19" x14ac:dyDescent="0.2">
      <c r="G1249" s="2">
        <f t="shared" si="201"/>
        <v>44348</v>
      </c>
      <c r="H1249" s="3" t="str">
        <f t="shared" si="207"/>
        <v>Tuesday</v>
      </c>
      <c r="I1249" s="3" t="str">
        <f t="shared" si="203"/>
        <v/>
      </c>
      <c r="J1249" s="3" t="str">
        <f t="shared" si="204"/>
        <v/>
      </c>
      <c r="K1249" s="3" t="str">
        <f t="shared" si="202"/>
        <v>Y</v>
      </c>
      <c r="P1249" s="2">
        <f t="shared" si="208"/>
        <v>44348</v>
      </c>
      <c r="Q1249" s="3" t="str">
        <f t="shared" si="209"/>
        <v>Tuesday</v>
      </c>
      <c r="R1249" s="3" t="str">
        <f t="shared" si="205"/>
        <v/>
      </c>
      <c r="S1249" s="3" t="str">
        <f t="shared" si="206"/>
        <v>Y</v>
      </c>
    </row>
    <row r="1250" spans="7:19" x14ac:dyDescent="0.2">
      <c r="G1250" s="2">
        <f t="shared" si="201"/>
        <v>44349</v>
      </c>
      <c r="H1250" s="3" t="str">
        <f t="shared" si="207"/>
        <v>Wednesday</v>
      </c>
      <c r="I1250" s="3" t="str">
        <f t="shared" si="203"/>
        <v/>
      </c>
      <c r="J1250" s="3" t="str">
        <f t="shared" si="204"/>
        <v/>
      </c>
      <c r="K1250" s="3" t="str">
        <f t="shared" si="202"/>
        <v>Y</v>
      </c>
      <c r="P1250" s="2">
        <f t="shared" si="208"/>
        <v>44349</v>
      </c>
      <c r="Q1250" s="3" t="str">
        <f t="shared" si="209"/>
        <v>Wednesday</v>
      </c>
      <c r="R1250" s="3" t="str">
        <f t="shared" si="205"/>
        <v/>
      </c>
      <c r="S1250" s="3" t="str">
        <f t="shared" si="206"/>
        <v>Y</v>
      </c>
    </row>
    <row r="1251" spans="7:19" x14ac:dyDescent="0.2">
      <c r="G1251" s="2">
        <f t="shared" si="201"/>
        <v>44350</v>
      </c>
      <c r="H1251" s="3" t="str">
        <f t="shared" si="207"/>
        <v>Thursday</v>
      </c>
      <c r="I1251" s="3" t="str">
        <f t="shared" si="203"/>
        <v/>
      </c>
      <c r="J1251" s="3" t="str">
        <f t="shared" si="204"/>
        <v/>
      </c>
      <c r="K1251" s="3" t="str">
        <f t="shared" si="202"/>
        <v>Y</v>
      </c>
      <c r="P1251" s="2">
        <f t="shared" si="208"/>
        <v>44350</v>
      </c>
      <c r="Q1251" s="3" t="str">
        <f t="shared" si="209"/>
        <v>Thursday</v>
      </c>
      <c r="R1251" s="3" t="str">
        <f t="shared" si="205"/>
        <v/>
      </c>
      <c r="S1251" s="3" t="str">
        <f t="shared" si="206"/>
        <v>Y</v>
      </c>
    </row>
    <row r="1252" spans="7:19" x14ac:dyDescent="0.2">
      <c r="G1252" s="2">
        <f t="shared" si="201"/>
        <v>44351</v>
      </c>
      <c r="H1252" s="3" t="str">
        <f t="shared" si="207"/>
        <v>Friday</v>
      </c>
      <c r="I1252" s="3" t="str">
        <f t="shared" si="203"/>
        <v/>
      </c>
      <c r="J1252" s="3" t="str">
        <f t="shared" si="204"/>
        <v/>
      </c>
      <c r="K1252" s="3" t="str">
        <f t="shared" si="202"/>
        <v>Y</v>
      </c>
      <c r="P1252" s="2">
        <f t="shared" si="208"/>
        <v>44351</v>
      </c>
      <c r="Q1252" s="3" t="str">
        <f t="shared" si="209"/>
        <v>Friday</v>
      </c>
      <c r="R1252" s="3" t="str">
        <f t="shared" si="205"/>
        <v/>
      </c>
      <c r="S1252" s="3" t="str">
        <f t="shared" si="206"/>
        <v>Y</v>
      </c>
    </row>
    <row r="1253" spans="7:19" x14ac:dyDescent="0.2">
      <c r="G1253" s="2">
        <f t="shared" si="201"/>
        <v>44352</v>
      </c>
      <c r="H1253" s="3" t="str">
        <f t="shared" si="207"/>
        <v>Saturday</v>
      </c>
      <c r="I1253" s="3" t="str">
        <f t="shared" si="203"/>
        <v/>
      </c>
      <c r="J1253" s="3" t="str">
        <f t="shared" si="204"/>
        <v/>
      </c>
      <c r="K1253" s="3" t="str">
        <f t="shared" si="202"/>
        <v>N</v>
      </c>
      <c r="P1253" s="2">
        <f t="shared" si="208"/>
        <v>44352</v>
      </c>
      <c r="Q1253" s="3" t="str">
        <f t="shared" si="209"/>
        <v>Saturday</v>
      </c>
      <c r="R1253" s="3" t="str">
        <f t="shared" si="205"/>
        <v/>
      </c>
      <c r="S1253" s="3" t="str">
        <f t="shared" si="206"/>
        <v>N</v>
      </c>
    </row>
    <row r="1254" spans="7:19" x14ac:dyDescent="0.2">
      <c r="G1254" s="2">
        <f t="shared" si="201"/>
        <v>44353</v>
      </c>
      <c r="H1254" s="3" t="str">
        <f t="shared" si="207"/>
        <v>Sunday</v>
      </c>
      <c r="I1254" s="3" t="str">
        <f t="shared" si="203"/>
        <v/>
      </c>
      <c r="J1254" s="3" t="str">
        <f t="shared" si="204"/>
        <v/>
      </c>
      <c r="K1254" s="3" t="str">
        <f t="shared" si="202"/>
        <v>N</v>
      </c>
      <c r="P1254" s="2">
        <f t="shared" si="208"/>
        <v>44353</v>
      </c>
      <c r="Q1254" s="3" t="str">
        <f t="shared" si="209"/>
        <v>Sunday</v>
      </c>
      <c r="R1254" s="3" t="str">
        <f t="shared" si="205"/>
        <v/>
      </c>
      <c r="S1254" s="3" t="str">
        <f t="shared" si="206"/>
        <v>N</v>
      </c>
    </row>
    <row r="1255" spans="7:19" x14ac:dyDescent="0.2">
      <c r="G1255" s="2">
        <f t="shared" si="201"/>
        <v>44354</v>
      </c>
      <c r="H1255" s="3" t="str">
        <f t="shared" si="207"/>
        <v>Monday</v>
      </c>
      <c r="I1255" s="3" t="str">
        <f t="shared" si="203"/>
        <v/>
      </c>
      <c r="J1255" s="3" t="str">
        <f t="shared" si="204"/>
        <v/>
      </c>
      <c r="K1255" s="3" t="str">
        <f t="shared" si="202"/>
        <v>Y</v>
      </c>
      <c r="P1255" s="2">
        <f t="shared" si="208"/>
        <v>44354</v>
      </c>
      <c r="Q1255" s="3" t="str">
        <f t="shared" si="209"/>
        <v>Monday</v>
      </c>
      <c r="R1255" s="3" t="str">
        <f t="shared" si="205"/>
        <v/>
      </c>
      <c r="S1255" s="3" t="str">
        <f t="shared" si="206"/>
        <v>Y</v>
      </c>
    </row>
    <row r="1256" spans="7:19" x14ac:dyDescent="0.2">
      <c r="G1256" s="2">
        <f t="shared" si="201"/>
        <v>44355</v>
      </c>
      <c r="H1256" s="3" t="str">
        <f t="shared" si="207"/>
        <v>Tuesday</v>
      </c>
      <c r="I1256" s="3" t="str">
        <f t="shared" si="203"/>
        <v/>
      </c>
      <c r="J1256" s="3" t="str">
        <f t="shared" si="204"/>
        <v/>
      </c>
      <c r="K1256" s="3" t="str">
        <f t="shared" si="202"/>
        <v>Y</v>
      </c>
      <c r="P1256" s="2">
        <f t="shared" si="208"/>
        <v>44355</v>
      </c>
      <c r="Q1256" s="3" t="str">
        <f t="shared" si="209"/>
        <v>Tuesday</v>
      </c>
      <c r="R1256" s="3" t="str">
        <f t="shared" si="205"/>
        <v/>
      </c>
      <c r="S1256" s="3" t="str">
        <f t="shared" si="206"/>
        <v>Y</v>
      </c>
    </row>
    <row r="1257" spans="7:19" x14ac:dyDescent="0.2">
      <c r="G1257" s="2">
        <f t="shared" si="201"/>
        <v>44356</v>
      </c>
      <c r="H1257" s="3" t="str">
        <f t="shared" si="207"/>
        <v>Wednesday</v>
      </c>
      <c r="I1257" s="3" t="str">
        <f t="shared" si="203"/>
        <v/>
      </c>
      <c r="J1257" s="3" t="str">
        <f t="shared" si="204"/>
        <v/>
      </c>
      <c r="K1257" s="3" t="str">
        <f t="shared" si="202"/>
        <v>Y</v>
      </c>
      <c r="P1257" s="2">
        <f t="shared" si="208"/>
        <v>44356</v>
      </c>
      <c r="Q1257" s="3" t="str">
        <f t="shared" si="209"/>
        <v>Wednesday</v>
      </c>
      <c r="R1257" s="3" t="str">
        <f t="shared" si="205"/>
        <v/>
      </c>
      <c r="S1257" s="3" t="str">
        <f t="shared" si="206"/>
        <v>Y</v>
      </c>
    </row>
    <row r="1258" spans="7:19" x14ac:dyDescent="0.2">
      <c r="G1258" s="2">
        <f t="shared" si="201"/>
        <v>44357</v>
      </c>
      <c r="H1258" s="3" t="str">
        <f t="shared" si="207"/>
        <v>Thursday</v>
      </c>
      <c r="I1258" s="3" t="str">
        <f t="shared" si="203"/>
        <v/>
      </c>
      <c r="J1258" s="3" t="str">
        <f t="shared" si="204"/>
        <v/>
      </c>
      <c r="K1258" s="3" t="str">
        <f t="shared" si="202"/>
        <v>Y</v>
      </c>
      <c r="P1258" s="2">
        <f t="shared" si="208"/>
        <v>44357</v>
      </c>
      <c r="Q1258" s="3" t="str">
        <f t="shared" si="209"/>
        <v>Thursday</v>
      </c>
      <c r="R1258" s="3" t="str">
        <f t="shared" si="205"/>
        <v/>
      </c>
      <c r="S1258" s="3" t="str">
        <f t="shared" si="206"/>
        <v>Y</v>
      </c>
    </row>
    <row r="1259" spans="7:19" x14ac:dyDescent="0.2">
      <c r="G1259" s="2">
        <f t="shared" si="201"/>
        <v>44358</v>
      </c>
      <c r="H1259" s="3" t="str">
        <f t="shared" si="207"/>
        <v>Friday</v>
      </c>
      <c r="I1259" s="3" t="str">
        <f t="shared" si="203"/>
        <v/>
      </c>
      <c r="J1259" s="3" t="str">
        <f t="shared" si="204"/>
        <v/>
      </c>
      <c r="K1259" s="3" t="str">
        <f t="shared" si="202"/>
        <v>Y</v>
      </c>
      <c r="P1259" s="2">
        <f t="shared" si="208"/>
        <v>44358</v>
      </c>
      <c r="Q1259" s="3" t="str">
        <f t="shared" si="209"/>
        <v>Friday</v>
      </c>
      <c r="R1259" s="3" t="str">
        <f t="shared" si="205"/>
        <v/>
      </c>
      <c r="S1259" s="3" t="str">
        <f t="shared" si="206"/>
        <v>Y</v>
      </c>
    </row>
    <row r="1260" spans="7:19" x14ac:dyDescent="0.2">
      <c r="G1260" s="2">
        <f t="shared" ref="G1260:G1323" si="210">G1259+1</f>
        <v>44359</v>
      </c>
      <c r="H1260" s="3" t="str">
        <f t="shared" si="207"/>
        <v>Saturday</v>
      </c>
      <c r="I1260" s="3" t="str">
        <f t="shared" si="203"/>
        <v/>
      </c>
      <c r="J1260" s="3" t="str">
        <f t="shared" si="204"/>
        <v/>
      </c>
      <c r="K1260" s="3" t="str">
        <f t="shared" ref="K1260:K1323" si="211">IF(AND(H1260&lt;&gt;"Saturday",H1260&lt;&gt;"Sunday",I1260="",J1260=""),"Y","N")</f>
        <v>N</v>
      </c>
      <c r="P1260" s="2">
        <f t="shared" si="208"/>
        <v>44359</v>
      </c>
      <c r="Q1260" s="3" t="str">
        <f t="shared" si="209"/>
        <v>Saturday</v>
      </c>
      <c r="R1260" s="3" t="str">
        <f t="shared" si="205"/>
        <v/>
      </c>
      <c r="S1260" s="3" t="str">
        <f t="shared" si="206"/>
        <v>N</v>
      </c>
    </row>
    <row r="1261" spans="7:19" x14ac:dyDescent="0.2">
      <c r="G1261" s="2">
        <f t="shared" si="210"/>
        <v>44360</v>
      </c>
      <c r="H1261" s="3" t="str">
        <f t="shared" si="207"/>
        <v>Sunday</v>
      </c>
      <c r="I1261" s="3" t="str">
        <f t="shared" si="203"/>
        <v/>
      </c>
      <c r="J1261" s="3" t="str">
        <f t="shared" si="204"/>
        <v/>
      </c>
      <c r="K1261" s="3" t="str">
        <f t="shared" si="211"/>
        <v>N</v>
      </c>
      <c r="P1261" s="2">
        <f t="shared" si="208"/>
        <v>44360</v>
      </c>
      <c r="Q1261" s="3" t="str">
        <f t="shared" si="209"/>
        <v>Sunday</v>
      </c>
      <c r="R1261" s="3" t="str">
        <f t="shared" si="205"/>
        <v/>
      </c>
      <c r="S1261" s="3" t="str">
        <f t="shared" si="206"/>
        <v>N</v>
      </c>
    </row>
    <row r="1262" spans="7:19" x14ac:dyDescent="0.2">
      <c r="G1262" s="2">
        <f t="shared" si="210"/>
        <v>44361</v>
      </c>
      <c r="H1262" s="3" t="str">
        <f t="shared" si="207"/>
        <v>Monday</v>
      </c>
      <c r="I1262" s="3" t="str">
        <f t="shared" si="203"/>
        <v/>
      </c>
      <c r="J1262" s="3" t="str">
        <f t="shared" si="204"/>
        <v/>
      </c>
      <c r="K1262" s="3" t="str">
        <f t="shared" si="211"/>
        <v>Y</v>
      </c>
      <c r="P1262" s="2">
        <f t="shared" si="208"/>
        <v>44361</v>
      </c>
      <c r="Q1262" s="3" t="str">
        <f t="shared" si="209"/>
        <v>Monday</v>
      </c>
      <c r="R1262" s="3" t="str">
        <f t="shared" si="205"/>
        <v/>
      </c>
      <c r="S1262" s="3" t="str">
        <f t="shared" si="206"/>
        <v>Y</v>
      </c>
    </row>
    <row r="1263" spans="7:19" x14ac:dyDescent="0.2">
      <c r="G1263" s="2">
        <f t="shared" si="210"/>
        <v>44362</v>
      </c>
      <c r="H1263" s="3" t="str">
        <f t="shared" si="207"/>
        <v>Tuesday</v>
      </c>
      <c r="I1263" s="3" t="str">
        <f t="shared" si="203"/>
        <v/>
      </c>
      <c r="J1263" s="3" t="str">
        <f t="shared" si="204"/>
        <v/>
      </c>
      <c r="K1263" s="3" t="str">
        <f t="shared" si="211"/>
        <v>Y</v>
      </c>
      <c r="P1263" s="2">
        <f t="shared" si="208"/>
        <v>44362</v>
      </c>
      <c r="Q1263" s="3" t="str">
        <f t="shared" si="209"/>
        <v>Tuesday</v>
      </c>
      <c r="R1263" s="3" t="str">
        <f t="shared" si="205"/>
        <v/>
      </c>
      <c r="S1263" s="3" t="str">
        <f t="shared" si="206"/>
        <v>Y</v>
      </c>
    </row>
    <row r="1264" spans="7:19" x14ac:dyDescent="0.2">
      <c r="G1264" s="2">
        <f t="shared" si="210"/>
        <v>44363</v>
      </c>
      <c r="H1264" s="3" t="str">
        <f t="shared" si="207"/>
        <v>Wednesday</v>
      </c>
      <c r="I1264" s="3" t="str">
        <f t="shared" si="203"/>
        <v/>
      </c>
      <c r="J1264" s="3" t="str">
        <f t="shared" si="204"/>
        <v/>
      </c>
      <c r="K1264" s="3" t="str">
        <f t="shared" si="211"/>
        <v>Y</v>
      </c>
      <c r="P1264" s="2">
        <f t="shared" si="208"/>
        <v>44363</v>
      </c>
      <c r="Q1264" s="3" t="str">
        <f t="shared" si="209"/>
        <v>Wednesday</v>
      </c>
      <c r="R1264" s="3" t="str">
        <f t="shared" si="205"/>
        <v/>
      </c>
      <c r="S1264" s="3" t="str">
        <f t="shared" si="206"/>
        <v>Y</v>
      </c>
    </row>
    <row r="1265" spans="7:19" x14ac:dyDescent="0.2">
      <c r="G1265" s="2">
        <f t="shared" si="210"/>
        <v>44364</v>
      </c>
      <c r="H1265" s="3" t="str">
        <f t="shared" si="207"/>
        <v>Thursday</v>
      </c>
      <c r="I1265" s="3" t="str">
        <f t="shared" si="203"/>
        <v/>
      </c>
      <c r="J1265" s="3" t="str">
        <f t="shared" si="204"/>
        <v/>
      </c>
      <c r="K1265" s="3" t="str">
        <f t="shared" si="211"/>
        <v>Y</v>
      </c>
      <c r="P1265" s="2">
        <f t="shared" si="208"/>
        <v>44364</v>
      </c>
      <c r="Q1265" s="3" t="str">
        <f t="shared" si="209"/>
        <v>Thursday</v>
      </c>
      <c r="R1265" s="3" t="str">
        <f t="shared" si="205"/>
        <v/>
      </c>
      <c r="S1265" s="3" t="str">
        <f t="shared" si="206"/>
        <v>Y</v>
      </c>
    </row>
    <row r="1266" spans="7:19" x14ac:dyDescent="0.2">
      <c r="G1266" s="2">
        <f t="shared" si="210"/>
        <v>44365</v>
      </c>
      <c r="H1266" s="3" t="str">
        <f t="shared" si="207"/>
        <v>Friday</v>
      </c>
      <c r="I1266" s="3" t="str">
        <f t="shared" si="203"/>
        <v/>
      </c>
      <c r="J1266" s="3" t="str">
        <f t="shared" si="204"/>
        <v/>
      </c>
      <c r="K1266" s="3" t="str">
        <f t="shared" si="211"/>
        <v>Y</v>
      </c>
      <c r="P1266" s="2">
        <f t="shared" si="208"/>
        <v>44365</v>
      </c>
      <c r="Q1266" s="3" t="str">
        <f t="shared" si="209"/>
        <v>Friday</v>
      </c>
      <c r="R1266" s="3" t="str">
        <f t="shared" si="205"/>
        <v/>
      </c>
      <c r="S1266" s="3" t="str">
        <f t="shared" si="206"/>
        <v>Y</v>
      </c>
    </row>
    <row r="1267" spans="7:19" x14ac:dyDescent="0.2">
      <c r="G1267" s="2">
        <f t="shared" si="210"/>
        <v>44366</v>
      </c>
      <c r="H1267" s="3" t="str">
        <f t="shared" si="207"/>
        <v>Saturday</v>
      </c>
      <c r="I1267" s="3" t="str">
        <f t="shared" si="203"/>
        <v/>
      </c>
      <c r="J1267" s="3" t="str">
        <f t="shared" si="204"/>
        <v/>
      </c>
      <c r="K1267" s="3" t="str">
        <f t="shared" si="211"/>
        <v>N</v>
      </c>
      <c r="P1267" s="2">
        <f t="shared" si="208"/>
        <v>44366</v>
      </c>
      <c r="Q1267" s="3" t="str">
        <f t="shared" si="209"/>
        <v>Saturday</v>
      </c>
      <c r="R1267" s="3" t="str">
        <f t="shared" si="205"/>
        <v/>
      </c>
      <c r="S1267" s="3" t="str">
        <f t="shared" si="206"/>
        <v>N</v>
      </c>
    </row>
    <row r="1268" spans="7:19" x14ac:dyDescent="0.2">
      <c r="G1268" s="2">
        <f t="shared" si="210"/>
        <v>44367</v>
      </c>
      <c r="H1268" s="3" t="str">
        <f t="shared" si="207"/>
        <v>Sunday</v>
      </c>
      <c r="I1268" s="3" t="str">
        <f t="shared" si="203"/>
        <v/>
      </c>
      <c r="J1268" s="3" t="str">
        <f t="shared" si="204"/>
        <v/>
      </c>
      <c r="K1268" s="3" t="str">
        <f t="shared" si="211"/>
        <v>N</v>
      </c>
      <c r="P1268" s="2">
        <f t="shared" si="208"/>
        <v>44367</v>
      </c>
      <c r="Q1268" s="3" t="str">
        <f t="shared" si="209"/>
        <v>Sunday</v>
      </c>
      <c r="R1268" s="3" t="str">
        <f t="shared" si="205"/>
        <v/>
      </c>
      <c r="S1268" s="3" t="str">
        <f t="shared" si="206"/>
        <v>N</v>
      </c>
    </row>
    <row r="1269" spans="7:19" x14ac:dyDescent="0.2">
      <c r="G1269" s="2">
        <f t="shared" si="210"/>
        <v>44368</v>
      </c>
      <c r="H1269" s="3" t="str">
        <f t="shared" si="207"/>
        <v>Monday</v>
      </c>
      <c r="I1269" s="3" t="str">
        <f t="shared" si="203"/>
        <v/>
      </c>
      <c r="J1269" s="3" t="str">
        <f t="shared" si="204"/>
        <v/>
      </c>
      <c r="K1269" s="3" t="str">
        <f t="shared" si="211"/>
        <v>Y</v>
      </c>
      <c r="P1269" s="2">
        <f t="shared" si="208"/>
        <v>44368</v>
      </c>
      <c r="Q1269" s="3" t="str">
        <f t="shared" si="209"/>
        <v>Monday</v>
      </c>
      <c r="R1269" s="3" t="str">
        <f t="shared" si="205"/>
        <v/>
      </c>
      <c r="S1269" s="3" t="str">
        <f t="shared" si="206"/>
        <v>Y</v>
      </c>
    </row>
    <row r="1270" spans="7:19" x14ac:dyDescent="0.2">
      <c r="G1270" s="2">
        <f t="shared" si="210"/>
        <v>44369</v>
      </c>
      <c r="H1270" s="3" t="str">
        <f t="shared" si="207"/>
        <v>Tuesday</v>
      </c>
      <c r="I1270" s="3" t="str">
        <f t="shared" si="203"/>
        <v/>
      </c>
      <c r="J1270" s="3" t="str">
        <f t="shared" si="204"/>
        <v/>
      </c>
      <c r="K1270" s="3" t="str">
        <f t="shared" si="211"/>
        <v>Y</v>
      </c>
      <c r="P1270" s="2">
        <f t="shared" si="208"/>
        <v>44369</v>
      </c>
      <c r="Q1270" s="3" t="str">
        <f t="shared" si="209"/>
        <v>Tuesday</v>
      </c>
      <c r="R1270" s="3" t="str">
        <f t="shared" si="205"/>
        <v/>
      </c>
      <c r="S1270" s="3" t="str">
        <f t="shared" si="206"/>
        <v>Y</v>
      </c>
    </row>
    <row r="1271" spans="7:19" x14ac:dyDescent="0.2">
      <c r="G1271" s="2">
        <f t="shared" si="210"/>
        <v>44370</v>
      </c>
      <c r="H1271" s="3" t="str">
        <f t="shared" si="207"/>
        <v>Wednesday</v>
      </c>
      <c r="I1271" s="3" t="str">
        <f t="shared" si="203"/>
        <v/>
      </c>
      <c r="J1271" s="3" t="str">
        <f t="shared" si="204"/>
        <v/>
      </c>
      <c r="K1271" s="3" t="str">
        <f t="shared" si="211"/>
        <v>Y</v>
      </c>
      <c r="P1271" s="2">
        <f t="shared" si="208"/>
        <v>44370</v>
      </c>
      <c r="Q1271" s="3" t="str">
        <f t="shared" si="209"/>
        <v>Wednesday</v>
      </c>
      <c r="R1271" s="3" t="str">
        <f t="shared" si="205"/>
        <v/>
      </c>
      <c r="S1271" s="3" t="str">
        <f t="shared" si="206"/>
        <v>Y</v>
      </c>
    </row>
    <row r="1272" spans="7:19" x14ac:dyDescent="0.2">
      <c r="G1272" s="2">
        <f t="shared" si="210"/>
        <v>44371</v>
      </c>
      <c r="H1272" s="3" t="str">
        <f t="shared" si="207"/>
        <v>Thursday</v>
      </c>
      <c r="I1272" s="3" t="str">
        <f t="shared" si="203"/>
        <v/>
      </c>
      <c r="J1272" s="3" t="str">
        <f t="shared" si="204"/>
        <v/>
      </c>
      <c r="K1272" s="3" t="str">
        <f t="shared" si="211"/>
        <v>Y</v>
      </c>
      <c r="P1272" s="2">
        <f t="shared" si="208"/>
        <v>44371</v>
      </c>
      <c r="Q1272" s="3" t="str">
        <f t="shared" si="209"/>
        <v>Thursday</v>
      </c>
      <c r="R1272" s="3" t="str">
        <f t="shared" si="205"/>
        <v/>
      </c>
      <c r="S1272" s="3" t="str">
        <f t="shared" si="206"/>
        <v>Y</v>
      </c>
    </row>
    <row r="1273" spans="7:19" x14ac:dyDescent="0.2">
      <c r="G1273" s="2">
        <f t="shared" si="210"/>
        <v>44372</v>
      </c>
      <c r="H1273" s="3" t="str">
        <f t="shared" si="207"/>
        <v>Friday</v>
      </c>
      <c r="I1273" s="3" t="str">
        <f t="shared" si="203"/>
        <v/>
      </c>
      <c r="J1273" s="3" t="str">
        <f t="shared" si="204"/>
        <v/>
      </c>
      <c r="K1273" s="3" t="str">
        <f t="shared" si="211"/>
        <v>Y</v>
      </c>
      <c r="P1273" s="2">
        <f t="shared" si="208"/>
        <v>44372</v>
      </c>
      <c r="Q1273" s="3" t="str">
        <f t="shared" si="209"/>
        <v>Friday</v>
      </c>
      <c r="R1273" s="3" t="str">
        <f t="shared" si="205"/>
        <v/>
      </c>
      <c r="S1273" s="3" t="str">
        <f t="shared" si="206"/>
        <v>Y</v>
      </c>
    </row>
    <row r="1274" spans="7:19" x14ac:dyDescent="0.2">
      <c r="G1274" s="2">
        <f t="shared" si="210"/>
        <v>44373</v>
      </c>
      <c r="H1274" s="3" t="str">
        <f t="shared" si="207"/>
        <v>Saturday</v>
      </c>
      <c r="I1274" s="3" t="str">
        <f t="shared" si="203"/>
        <v/>
      </c>
      <c r="J1274" s="3" t="str">
        <f t="shared" si="204"/>
        <v/>
      </c>
      <c r="K1274" s="3" t="str">
        <f t="shared" si="211"/>
        <v>N</v>
      </c>
      <c r="P1274" s="2">
        <f t="shared" si="208"/>
        <v>44373</v>
      </c>
      <c r="Q1274" s="3" t="str">
        <f t="shared" si="209"/>
        <v>Saturday</v>
      </c>
      <c r="R1274" s="3" t="str">
        <f t="shared" si="205"/>
        <v/>
      </c>
      <c r="S1274" s="3" t="str">
        <f t="shared" si="206"/>
        <v>N</v>
      </c>
    </row>
    <row r="1275" spans="7:19" x14ac:dyDescent="0.2">
      <c r="G1275" s="2">
        <f t="shared" si="210"/>
        <v>44374</v>
      </c>
      <c r="H1275" s="3" t="str">
        <f t="shared" si="207"/>
        <v>Sunday</v>
      </c>
      <c r="I1275" s="3" t="str">
        <f t="shared" si="203"/>
        <v/>
      </c>
      <c r="J1275" s="3" t="str">
        <f t="shared" si="204"/>
        <v/>
      </c>
      <c r="K1275" s="3" t="str">
        <f t="shared" si="211"/>
        <v>N</v>
      </c>
      <c r="P1275" s="2">
        <f t="shared" si="208"/>
        <v>44374</v>
      </c>
      <c r="Q1275" s="3" t="str">
        <f t="shared" si="209"/>
        <v>Sunday</v>
      </c>
      <c r="R1275" s="3" t="str">
        <f t="shared" si="205"/>
        <v/>
      </c>
      <c r="S1275" s="3" t="str">
        <f t="shared" si="206"/>
        <v>N</v>
      </c>
    </row>
    <row r="1276" spans="7:19" x14ac:dyDescent="0.2">
      <c r="G1276" s="2">
        <f t="shared" si="210"/>
        <v>44375</v>
      </c>
      <c r="H1276" s="3" t="str">
        <f t="shared" si="207"/>
        <v>Monday</v>
      </c>
      <c r="I1276" s="3" t="str">
        <f t="shared" si="203"/>
        <v/>
      </c>
      <c r="J1276" s="3" t="str">
        <f t="shared" si="204"/>
        <v/>
      </c>
      <c r="K1276" s="3" t="str">
        <f t="shared" si="211"/>
        <v>Y</v>
      </c>
      <c r="P1276" s="2">
        <f t="shared" si="208"/>
        <v>44375</v>
      </c>
      <c r="Q1276" s="3" t="str">
        <f t="shared" si="209"/>
        <v>Monday</v>
      </c>
      <c r="R1276" s="3" t="str">
        <f t="shared" si="205"/>
        <v/>
      </c>
      <c r="S1276" s="3" t="str">
        <f t="shared" si="206"/>
        <v>Y</v>
      </c>
    </row>
    <row r="1277" spans="7:19" x14ac:dyDescent="0.2">
      <c r="G1277" s="2">
        <f t="shared" si="210"/>
        <v>44376</v>
      </c>
      <c r="H1277" s="3" t="str">
        <f t="shared" si="207"/>
        <v>Tuesday</v>
      </c>
      <c r="I1277" s="3" t="str">
        <f t="shared" si="203"/>
        <v/>
      </c>
      <c r="J1277" s="3" t="str">
        <f t="shared" si="204"/>
        <v/>
      </c>
      <c r="K1277" s="3" t="str">
        <f t="shared" si="211"/>
        <v>Y</v>
      </c>
      <c r="P1277" s="2">
        <f t="shared" si="208"/>
        <v>44376</v>
      </c>
      <c r="Q1277" s="3" t="str">
        <f t="shared" si="209"/>
        <v>Tuesday</v>
      </c>
      <c r="R1277" s="3" t="str">
        <f t="shared" si="205"/>
        <v/>
      </c>
      <c r="S1277" s="3" t="str">
        <f t="shared" si="206"/>
        <v>Y</v>
      </c>
    </row>
    <row r="1278" spans="7:19" x14ac:dyDescent="0.2">
      <c r="G1278" s="2">
        <f t="shared" si="210"/>
        <v>44377</v>
      </c>
      <c r="H1278" s="3" t="str">
        <f t="shared" si="207"/>
        <v>Wednesday</v>
      </c>
      <c r="I1278" s="3" t="str">
        <f t="shared" si="203"/>
        <v/>
      </c>
      <c r="J1278" s="3" t="str">
        <f t="shared" si="204"/>
        <v/>
      </c>
      <c r="K1278" s="3" t="str">
        <f t="shared" si="211"/>
        <v>Y</v>
      </c>
      <c r="P1278" s="2">
        <f t="shared" si="208"/>
        <v>44377</v>
      </c>
      <c r="Q1278" s="3" t="str">
        <f t="shared" si="209"/>
        <v>Wednesday</v>
      </c>
      <c r="R1278" s="3" t="str">
        <f t="shared" si="205"/>
        <v/>
      </c>
      <c r="S1278" s="3" t="str">
        <f t="shared" si="206"/>
        <v>Y</v>
      </c>
    </row>
    <row r="1279" spans="7:19" x14ac:dyDescent="0.2">
      <c r="G1279" s="2">
        <f t="shared" si="210"/>
        <v>44378</v>
      </c>
      <c r="H1279" s="3" t="str">
        <f t="shared" si="207"/>
        <v>Thursday</v>
      </c>
      <c r="I1279" s="3" t="str">
        <f t="shared" si="203"/>
        <v/>
      </c>
      <c r="J1279" s="3" t="str">
        <f t="shared" si="204"/>
        <v/>
      </c>
      <c r="K1279" s="3" t="str">
        <f t="shared" si="211"/>
        <v>Y</v>
      </c>
      <c r="P1279" s="2">
        <f t="shared" si="208"/>
        <v>44378</v>
      </c>
      <c r="Q1279" s="3" t="str">
        <f t="shared" si="209"/>
        <v>Thursday</v>
      </c>
      <c r="R1279" s="3" t="str">
        <f t="shared" si="205"/>
        <v/>
      </c>
      <c r="S1279" s="3" t="str">
        <f t="shared" si="206"/>
        <v>Y</v>
      </c>
    </row>
    <row r="1280" spans="7:19" x14ac:dyDescent="0.2">
      <c r="G1280" s="2">
        <f t="shared" si="210"/>
        <v>44379</v>
      </c>
      <c r="H1280" s="3" t="str">
        <f t="shared" si="207"/>
        <v>Friday</v>
      </c>
      <c r="I1280" s="3" t="str">
        <f t="shared" si="203"/>
        <v/>
      </c>
      <c r="J1280" s="3" t="str">
        <f t="shared" si="204"/>
        <v/>
      </c>
      <c r="K1280" s="3" t="str">
        <f t="shared" si="211"/>
        <v>Y</v>
      </c>
      <c r="P1280" s="2">
        <f t="shared" si="208"/>
        <v>44379</v>
      </c>
      <c r="Q1280" s="3" t="str">
        <f t="shared" si="209"/>
        <v>Friday</v>
      </c>
      <c r="R1280" s="3" t="str">
        <f t="shared" si="205"/>
        <v/>
      </c>
      <c r="S1280" s="3" t="str">
        <f t="shared" si="206"/>
        <v>Y</v>
      </c>
    </row>
    <row r="1281" spans="7:19" x14ac:dyDescent="0.2">
      <c r="G1281" s="2">
        <f t="shared" si="210"/>
        <v>44380</v>
      </c>
      <c r="H1281" s="3" t="str">
        <f t="shared" si="207"/>
        <v>Saturday</v>
      </c>
      <c r="I1281" s="3" t="str">
        <f t="shared" si="203"/>
        <v/>
      </c>
      <c r="J1281" s="3" t="str">
        <f t="shared" si="204"/>
        <v/>
      </c>
      <c r="K1281" s="3" t="str">
        <f t="shared" si="211"/>
        <v>N</v>
      </c>
      <c r="P1281" s="2">
        <f t="shared" si="208"/>
        <v>44380</v>
      </c>
      <c r="Q1281" s="3" t="str">
        <f t="shared" si="209"/>
        <v>Saturday</v>
      </c>
      <c r="R1281" s="3" t="str">
        <f t="shared" si="205"/>
        <v/>
      </c>
      <c r="S1281" s="3" t="str">
        <f t="shared" si="206"/>
        <v>N</v>
      </c>
    </row>
    <row r="1282" spans="7:19" x14ac:dyDescent="0.2">
      <c r="G1282" s="2">
        <f t="shared" si="210"/>
        <v>44381</v>
      </c>
      <c r="H1282" s="3" t="str">
        <f t="shared" si="207"/>
        <v>Sunday</v>
      </c>
      <c r="I1282" s="3" t="str">
        <f t="shared" ref="I1282:I1345" si="212">IFERROR(VLOOKUP(G1282,tblRef_AdelaidePublicHoliday,2,0),"")</f>
        <v/>
      </c>
      <c r="J1282" s="3" t="str">
        <f t="shared" ref="J1282:J1345" si="213">IFERROR(VLOOKUP(G1282,tblRef_SydneyPublicHoliday,2,0),"")</f>
        <v/>
      </c>
      <c r="K1282" s="3" t="str">
        <f t="shared" si="211"/>
        <v>N</v>
      </c>
      <c r="P1282" s="2">
        <f t="shared" si="208"/>
        <v>44381</v>
      </c>
      <c r="Q1282" s="3" t="str">
        <f t="shared" si="209"/>
        <v>Sunday</v>
      </c>
      <c r="R1282" s="3" t="str">
        <f t="shared" ref="R1282:R1345" si="214">IFERROR(VLOOKUP(P1282,tblRef_SydneyPublicHoliday,2,0),"")</f>
        <v/>
      </c>
      <c r="S1282" s="3" t="str">
        <f t="shared" si="206"/>
        <v>N</v>
      </c>
    </row>
    <row r="1283" spans="7:19" x14ac:dyDescent="0.2">
      <c r="G1283" s="2">
        <f t="shared" si="210"/>
        <v>44382</v>
      </c>
      <c r="H1283" s="3" t="str">
        <f t="shared" si="207"/>
        <v>Monday</v>
      </c>
      <c r="I1283" s="3" t="str">
        <f t="shared" si="212"/>
        <v/>
      </c>
      <c r="J1283" s="3" t="str">
        <f t="shared" si="213"/>
        <v/>
      </c>
      <c r="K1283" s="3" t="str">
        <f t="shared" si="211"/>
        <v>Y</v>
      </c>
      <c r="P1283" s="2">
        <f t="shared" si="208"/>
        <v>44382</v>
      </c>
      <c r="Q1283" s="3" t="str">
        <f t="shared" si="209"/>
        <v>Monday</v>
      </c>
      <c r="R1283" s="3" t="str">
        <f t="shared" si="214"/>
        <v/>
      </c>
      <c r="S1283" s="3" t="str">
        <f t="shared" ref="S1283:S1346" si="215">IF(AND(Q1283&lt;&gt;"Saturday",Q1283&lt;&gt;"Sunday",R1283=""),"Y","N")</f>
        <v>Y</v>
      </c>
    </row>
    <row r="1284" spans="7:19" x14ac:dyDescent="0.2">
      <c r="G1284" s="2">
        <f t="shared" si="210"/>
        <v>44383</v>
      </c>
      <c r="H1284" s="3" t="str">
        <f t="shared" ref="H1284:H1347" si="216">TEXT(G1284,"dddd")</f>
        <v>Tuesday</v>
      </c>
      <c r="I1284" s="3" t="str">
        <f t="shared" si="212"/>
        <v/>
      </c>
      <c r="J1284" s="3" t="str">
        <f t="shared" si="213"/>
        <v/>
      </c>
      <c r="K1284" s="3" t="str">
        <f t="shared" si="211"/>
        <v>Y</v>
      </c>
      <c r="P1284" s="2">
        <f t="shared" ref="P1284:P1347" si="217">P1283+1</f>
        <v>44383</v>
      </c>
      <c r="Q1284" s="3" t="str">
        <f t="shared" ref="Q1284:Q1347" si="218">TEXT(P1284,"dddd")</f>
        <v>Tuesday</v>
      </c>
      <c r="R1284" s="3" t="str">
        <f t="shared" si="214"/>
        <v/>
      </c>
      <c r="S1284" s="3" t="str">
        <f t="shared" si="215"/>
        <v>Y</v>
      </c>
    </row>
    <row r="1285" spans="7:19" x14ac:dyDescent="0.2">
      <c r="G1285" s="2">
        <f t="shared" si="210"/>
        <v>44384</v>
      </c>
      <c r="H1285" s="3" t="str">
        <f t="shared" si="216"/>
        <v>Wednesday</v>
      </c>
      <c r="I1285" s="3" t="str">
        <f t="shared" si="212"/>
        <v/>
      </c>
      <c r="J1285" s="3" t="str">
        <f t="shared" si="213"/>
        <v/>
      </c>
      <c r="K1285" s="3" t="str">
        <f t="shared" si="211"/>
        <v>Y</v>
      </c>
      <c r="P1285" s="2">
        <f t="shared" si="217"/>
        <v>44384</v>
      </c>
      <c r="Q1285" s="3" t="str">
        <f t="shared" si="218"/>
        <v>Wednesday</v>
      </c>
      <c r="R1285" s="3" t="str">
        <f t="shared" si="214"/>
        <v/>
      </c>
      <c r="S1285" s="3" t="str">
        <f t="shared" si="215"/>
        <v>Y</v>
      </c>
    </row>
    <row r="1286" spans="7:19" x14ac:dyDescent="0.2">
      <c r="G1286" s="2">
        <f t="shared" si="210"/>
        <v>44385</v>
      </c>
      <c r="H1286" s="3" t="str">
        <f t="shared" si="216"/>
        <v>Thursday</v>
      </c>
      <c r="I1286" s="3" t="str">
        <f t="shared" si="212"/>
        <v/>
      </c>
      <c r="J1286" s="3" t="str">
        <f t="shared" si="213"/>
        <v/>
      </c>
      <c r="K1286" s="3" t="str">
        <f t="shared" si="211"/>
        <v>Y</v>
      </c>
      <c r="P1286" s="2">
        <f t="shared" si="217"/>
        <v>44385</v>
      </c>
      <c r="Q1286" s="3" t="str">
        <f t="shared" si="218"/>
        <v>Thursday</v>
      </c>
      <c r="R1286" s="3" t="str">
        <f t="shared" si="214"/>
        <v/>
      </c>
      <c r="S1286" s="3" t="str">
        <f t="shared" si="215"/>
        <v>Y</v>
      </c>
    </row>
    <row r="1287" spans="7:19" x14ac:dyDescent="0.2">
      <c r="G1287" s="2">
        <f t="shared" si="210"/>
        <v>44386</v>
      </c>
      <c r="H1287" s="3" t="str">
        <f t="shared" si="216"/>
        <v>Friday</v>
      </c>
      <c r="I1287" s="3" t="str">
        <f t="shared" si="212"/>
        <v/>
      </c>
      <c r="J1287" s="3" t="str">
        <f t="shared" si="213"/>
        <v/>
      </c>
      <c r="K1287" s="3" t="str">
        <f t="shared" si="211"/>
        <v>Y</v>
      </c>
      <c r="P1287" s="2">
        <f t="shared" si="217"/>
        <v>44386</v>
      </c>
      <c r="Q1287" s="3" t="str">
        <f t="shared" si="218"/>
        <v>Friday</v>
      </c>
      <c r="R1287" s="3" t="str">
        <f t="shared" si="214"/>
        <v/>
      </c>
      <c r="S1287" s="3" t="str">
        <f t="shared" si="215"/>
        <v>Y</v>
      </c>
    </row>
    <row r="1288" spans="7:19" x14ac:dyDescent="0.2">
      <c r="G1288" s="2">
        <f t="shared" si="210"/>
        <v>44387</v>
      </c>
      <c r="H1288" s="3" t="str">
        <f t="shared" si="216"/>
        <v>Saturday</v>
      </c>
      <c r="I1288" s="3" t="str">
        <f t="shared" si="212"/>
        <v/>
      </c>
      <c r="J1288" s="3" t="str">
        <f t="shared" si="213"/>
        <v/>
      </c>
      <c r="K1288" s="3" t="str">
        <f t="shared" si="211"/>
        <v>N</v>
      </c>
      <c r="P1288" s="2">
        <f t="shared" si="217"/>
        <v>44387</v>
      </c>
      <c r="Q1288" s="3" t="str">
        <f t="shared" si="218"/>
        <v>Saturday</v>
      </c>
      <c r="R1288" s="3" t="str">
        <f t="shared" si="214"/>
        <v/>
      </c>
      <c r="S1288" s="3" t="str">
        <f t="shared" si="215"/>
        <v>N</v>
      </c>
    </row>
    <row r="1289" spans="7:19" x14ac:dyDescent="0.2">
      <c r="G1289" s="2">
        <f t="shared" si="210"/>
        <v>44388</v>
      </c>
      <c r="H1289" s="3" t="str">
        <f t="shared" si="216"/>
        <v>Sunday</v>
      </c>
      <c r="I1289" s="3" t="str">
        <f t="shared" si="212"/>
        <v/>
      </c>
      <c r="J1289" s="3" t="str">
        <f t="shared" si="213"/>
        <v/>
      </c>
      <c r="K1289" s="3" t="str">
        <f t="shared" si="211"/>
        <v>N</v>
      </c>
      <c r="P1289" s="2">
        <f t="shared" si="217"/>
        <v>44388</v>
      </c>
      <c r="Q1289" s="3" t="str">
        <f t="shared" si="218"/>
        <v>Sunday</v>
      </c>
      <c r="R1289" s="3" t="str">
        <f t="shared" si="214"/>
        <v/>
      </c>
      <c r="S1289" s="3" t="str">
        <f t="shared" si="215"/>
        <v>N</v>
      </c>
    </row>
    <row r="1290" spans="7:19" x14ac:dyDescent="0.2">
      <c r="G1290" s="2">
        <f t="shared" si="210"/>
        <v>44389</v>
      </c>
      <c r="H1290" s="3" t="str">
        <f t="shared" si="216"/>
        <v>Monday</v>
      </c>
      <c r="I1290" s="3" t="str">
        <f t="shared" si="212"/>
        <v/>
      </c>
      <c r="J1290" s="3" t="str">
        <f t="shared" si="213"/>
        <v/>
      </c>
      <c r="K1290" s="3" t="str">
        <f t="shared" si="211"/>
        <v>Y</v>
      </c>
      <c r="P1290" s="2">
        <f t="shared" si="217"/>
        <v>44389</v>
      </c>
      <c r="Q1290" s="3" t="str">
        <f t="shared" si="218"/>
        <v>Monday</v>
      </c>
      <c r="R1290" s="3" t="str">
        <f t="shared" si="214"/>
        <v/>
      </c>
      <c r="S1290" s="3" t="str">
        <f t="shared" si="215"/>
        <v>Y</v>
      </c>
    </row>
    <row r="1291" spans="7:19" x14ac:dyDescent="0.2">
      <c r="G1291" s="2">
        <f t="shared" si="210"/>
        <v>44390</v>
      </c>
      <c r="H1291" s="3" t="str">
        <f t="shared" si="216"/>
        <v>Tuesday</v>
      </c>
      <c r="I1291" s="3" t="str">
        <f t="shared" si="212"/>
        <v/>
      </c>
      <c r="J1291" s="3" t="str">
        <f t="shared" si="213"/>
        <v/>
      </c>
      <c r="K1291" s="3" t="str">
        <f t="shared" si="211"/>
        <v>Y</v>
      </c>
      <c r="P1291" s="2">
        <f t="shared" si="217"/>
        <v>44390</v>
      </c>
      <c r="Q1291" s="3" t="str">
        <f t="shared" si="218"/>
        <v>Tuesday</v>
      </c>
      <c r="R1291" s="3" t="str">
        <f t="shared" si="214"/>
        <v/>
      </c>
      <c r="S1291" s="3" t="str">
        <f t="shared" si="215"/>
        <v>Y</v>
      </c>
    </row>
    <row r="1292" spans="7:19" x14ac:dyDescent="0.2">
      <c r="G1292" s="2">
        <f t="shared" si="210"/>
        <v>44391</v>
      </c>
      <c r="H1292" s="3" t="str">
        <f t="shared" si="216"/>
        <v>Wednesday</v>
      </c>
      <c r="I1292" s="3" t="str">
        <f t="shared" si="212"/>
        <v/>
      </c>
      <c r="J1292" s="3" t="str">
        <f t="shared" si="213"/>
        <v/>
      </c>
      <c r="K1292" s="3" t="str">
        <f t="shared" si="211"/>
        <v>Y</v>
      </c>
      <c r="P1292" s="2">
        <f t="shared" si="217"/>
        <v>44391</v>
      </c>
      <c r="Q1292" s="3" t="str">
        <f t="shared" si="218"/>
        <v>Wednesday</v>
      </c>
      <c r="R1292" s="3" t="str">
        <f t="shared" si="214"/>
        <v/>
      </c>
      <c r="S1292" s="3" t="str">
        <f t="shared" si="215"/>
        <v>Y</v>
      </c>
    </row>
    <row r="1293" spans="7:19" x14ac:dyDescent="0.2">
      <c r="G1293" s="2">
        <f t="shared" si="210"/>
        <v>44392</v>
      </c>
      <c r="H1293" s="3" t="str">
        <f t="shared" si="216"/>
        <v>Thursday</v>
      </c>
      <c r="I1293" s="3" t="str">
        <f t="shared" si="212"/>
        <v/>
      </c>
      <c r="J1293" s="3" t="str">
        <f t="shared" si="213"/>
        <v/>
      </c>
      <c r="K1293" s="3" t="str">
        <f t="shared" si="211"/>
        <v>Y</v>
      </c>
      <c r="P1293" s="2">
        <f t="shared" si="217"/>
        <v>44392</v>
      </c>
      <c r="Q1293" s="3" t="str">
        <f t="shared" si="218"/>
        <v>Thursday</v>
      </c>
      <c r="R1293" s="3" t="str">
        <f t="shared" si="214"/>
        <v/>
      </c>
      <c r="S1293" s="3" t="str">
        <f t="shared" si="215"/>
        <v>Y</v>
      </c>
    </row>
    <row r="1294" spans="7:19" x14ac:dyDescent="0.2">
      <c r="G1294" s="2">
        <f t="shared" si="210"/>
        <v>44393</v>
      </c>
      <c r="H1294" s="3" t="str">
        <f t="shared" si="216"/>
        <v>Friday</v>
      </c>
      <c r="I1294" s="3" t="str">
        <f t="shared" si="212"/>
        <v/>
      </c>
      <c r="J1294" s="3" t="str">
        <f t="shared" si="213"/>
        <v/>
      </c>
      <c r="K1294" s="3" t="str">
        <f t="shared" si="211"/>
        <v>Y</v>
      </c>
      <c r="P1294" s="2">
        <f t="shared" si="217"/>
        <v>44393</v>
      </c>
      <c r="Q1294" s="3" t="str">
        <f t="shared" si="218"/>
        <v>Friday</v>
      </c>
      <c r="R1294" s="3" t="str">
        <f t="shared" si="214"/>
        <v/>
      </c>
      <c r="S1294" s="3" t="str">
        <f t="shared" si="215"/>
        <v>Y</v>
      </c>
    </row>
    <row r="1295" spans="7:19" x14ac:dyDescent="0.2">
      <c r="G1295" s="2">
        <f t="shared" si="210"/>
        <v>44394</v>
      </c>
      <c r="H1295" s="3" t="str">
        <f t="shared" si="216"/>
        <v>Saturday</v>
      </c>
      <c r="I1295" s="3" t="str">
        <f t="shared" si="212"/>
        <v/>
      </c>
      <c r="J1295" s="3" t="str">
        <f t="shared" si="213"/>
        <v/>
      </c>
      <c r="K1295" s="3" t="str">
        <f t="shared" si="211"/>
        <v>N</v>
      </c>
      <c r="P1295" s="2">
        <f t="shared" si="217"/>
        <v>44394</v>
      </c>
      <c r="Q1295" s="3" t="str">
        <f t="shared" si="218"/>
        <v>Saturday</v>
      </c>
      <c r="R1295" s="3" t="str">
        <f t="shared" si="214"/>
        <v/>
      </c>
      <c r="S1295" s="3" t="str">
        <f t="shared" si="215"/>
        <v>N</v>
      </c>
    </row>
    <row r="1296" spans="7:19" x14ac:dyDescent="0.2">
      <c r="G1296" s="2">
        <f t="shared" si="210"/>
        <v>44395</v>
      </c>
      <c r="H1296" s="3" t="str">
        <f t="shared" si="216"/>
        <v>Sunday</v>
      </c>
      <c r="I1296" s="3" t="str">
        <f t="shared" si="212"/>
        <v/>
      </c>
      <c r="J1296" s="3" t="str">
        <f t="shared" si="213"/>
        <v/>
      </c>
      <c r="K1296" s="3" t="str">
        <f t="shared" si="211"/>
        <v>N</v>
      </c>
      <c r="P1296" s="2">
        <f t="shared" si="217"/>
        <v>44395</v>
      </c>
      <c r="Q1296" s="3" t="str">
        <f t="shared" si="218"/>
        <v>Sunday</v>
      </c>
      <c r="R1296" s="3" t="str">
        <f t="shared" si="214"/>
        <v/>
      </c>
      <c r="S1296" s="3" t="str">
        <f t="shared" si="215"/>
        <v>N</v>
      </c>
    </row>
    <row r="1297" spans="7:19" x14ac:dyDescent="0.2">
      <c r="G1297" s="2">
        <f t="shared" si="210"/>
        <v>44396</v>
      </c>
      <c r="H1297" s="3" t="str">
        <f t="shared" si="216"/>
        <v>Monday</v>
      </c>
      <c r="I1297" s="3" t="str">
        <f t="shared" si="212"/>
        <v/>
      </c>
      <c r="J1297" s="3" t="str">
        <f t="shared" si="213"/>
        <v/>
      </c>
      <c r="K1297" s="3" t="str">
        <f t="shared" si="211"/>
        <v>Y</v>
      </c>
      <c r="P1297" s="2">
        <f t="shared" si="217"/>
        <v>44396</v>
      </c>
      <c r="Q1297" s="3" t="str">
        <f t="shared" si="218"/>
        <v>Monday</v>
      </c>
      <c r="R1297" s="3" t="str">
        <f t="shared" si="214"/>
        <v/>
      </c>
      <c r="S1297" s="3" t="str">
        <f t="shared" si="215"/>
        <v>Y</v>
      </c>
    </row>
    <row r="1298" spans="7:19" x14ac:dyDescent="0.2">
      <c r="G1298" s="2">
        <f t="shared" si="210"/>
        <v>44397</v>
      </c>
      <c r="H1298" s="3" t="str">
        <f t="shared" si="216"/>
        <v>Tuesday</v>
      </c>
      <c r="I1298" s="3" t="str">
        <f t="shared" si="212"/>
        <v/>
      </c>
      <c r="J1298" s="3" t="str">
        <f t="shared" si="213"/>
        <v/>
      </c>
      <c r="K1298" s="3" t="str">
        <f t="shared" si="211"/>
        <v>Y</v>
      </c>
      <c r="P1298" s="2">
        <f t="shared" si="217"/>
        <v>44397</v>
      </c>
      <c r="Q1298" s="3" t="str">
        <f t="shared" si="218"/>
        <v>Tuesday</v>
      </c>
      <c r="R1298" s="3" t="str">
        <f t="shared" si="214"/>
        <v/>
      </c>
      <c r="S1298" s="3" t="str">
        <f t="shared" si="215"/>
        <v>Y</v>
      </c>
    </row>
    <row r="1299" spans="7:19" x14ac:dyDescent="0.2">
      <c r="G1299" s="2">
        <f t="shared" si="210"/>
        <v>44398</v>
      </c>
      <c r="H1299" s="3" t="str">
        <f t="shared" si="216"/>
        <v>Wednesday</v>
      </c>
      <c r="I1299" s="3" t="str">
        <f t="shared" si="212"/>
        <v/>
      </c>
      <c r="J1299" s="3" t="str">
        <f t="shared" si="213"/>
        <v/>
      </c>
      <c r="K1299" s="3" t="str">
        <f t="shared" si="211"/>
        <v>Y</v>
      </c>
      <c r="P1299" s="2">
        <f t="shared" si="217"/>
        <v>44398</v>
      </c>
      <c r="Q1299" s="3" t="str">
        <f t="shared" si="218"/>
        <v>Wednesday</v>
      </c>
      <c r="R1299" s="3" t="str">
        <f t="shared" si="214"/>
        <v/>
      </c>
      <c r="S1299" s="3" t="str">
        <f t="shared" si="215"/>
        <v>Y</v>
      </c>
    </row>
    <row r="1300" spans="7:19" x14ac:dyDescent="0.2">
      <c r="G1300" s="2">
        <f t="shared" si="210"/>
        <v>44399</v>
      </c>
      <c r="H1300" s="3" t="str">
        <f t="shared" si="216"/>
        <v>Thursday</v>
      </c>
      <c r="I1300" s="3" t="str">
        <f t="shared" si="212"/>
        <v/>
      </c>
      <c r="J1300" s="3" t="str">
        <f t="shared" si="213"/>
        <v/>
      </c>
      <c r="K1300" s="3" t="str">
        <f t="shared" si="211"/>
        <v>Y</v>
      </c>
      <c r="P1300" s="2">
        <f t="shared" si="217"/>
        <v>44399</v>
      </c>
      <c r="Q1300" s="3" t="str">
        <f t="shared" si="218"/>
        <v>Thursday</v>
      </c>
      <c r="R1300" s="3" t="str">
        <f t="shared" si="214"/>
        <v/>
      </c>
      <c r="S1300" s="3" t="str">
        <f t="shared" si="215"/>
        <v>Y</v>
      </c>
    </row>
    <row r="1301" spans="7:19" x14ac:dyDescent="0.2">
      <c r="G1301" s="2">
        <f t="shared" si="210"/>
        <v>44400</v>
      </c>
      <c r="H1301" s="3" t="str">
        <f t="shared" si="216"/>
        <v>Friday</v>
      </c>
      <c r="I1301" s="3" t="str">
        <f t="shared" si="212"/>
        <v/>
      </c>
      <c r="J1301" s="3" t="str">
        <f t="shared" si="213"/>
        <v/>
      </c>
      <c r="K1301" s="3" t="str">
        <f t="shared" si="211"/>
        <v>Y</v>
      </c>
      <c r="P1301" s="2">
        <f t="shared" si="217"/>
        <v>44400</v>
      </c>
      <c r="Q1301" s="3" t="str">
        <f t="shared" si="218"/>
        <v>Friday</v>
      </c>
      <c r="R1301" s="3" t="str">
        <f t="shared" si="214"/>
        <v/>
      </c>
      <c r="S1301" s="3" t="str">
        <f t="shared" si="215"/>
        <v>Y</v>
      </c>
    </row>
    <row r="1302" spans="7:19" x14ac:dyDescent="0.2">
      <c r="G1302" s="2">
        <f t="shared" si="210"/>
        <v>44401</v>
      </c>
      <c r="H1302" s="3" t="str">
        <f t="shared" si="216"/>
        <v>Saturday</v>
      </c>
      <c r="I1302" s="3" t="str">
        <f t="shared" si="212"/>
        <v/>
      </c>
      <c r="J1302" s="3" t="str">
        <f t="shared" si="213"/>
        <v/>
      </c>
      <c r="K1302" s="3" t="str">
        <f t="shared" si="211"/>
        <v>N</v>
      </c>
      <c r="P1302" s="2">
        <f t="shared" si="217"/>
        <v>44401</v>
      </c>
      <c r="Q1302" s="3" t="str">
        <f t="shared" si="218"/>
        <v>Saturday</v>
      </c>
      <c r="R1302" s="3" t="str">
        <f t="shared" si="214"/>
        <v/>
      </c>
      <c r="S1302" s="3" t="str">
        <f t="shared" si="215"/>
        <v>N</v>
      </c>
    </row>
    <row r="1303" spans="7:19" x14ac:dyDescent="0.2">
      <c r="G1303" s="2">
        <f t="shared" si="210"/>
        <v>44402</v>
      </c>
      <c r="H1303" s="3" t="str">
        <f t="shared" si="216"/>
        <v>Sunday</v>
      </c>
      <c r="I1303" s="3" t="str">
        <f t="shared" si="212"/>
        <v/>
      </c>
      <c r="J1303" s="3" t="str">
        <f t="shared" si="213"/>
        <v/>
      </c>
      <c r="K1303" s="3" t="str">
        <f t="shared" si="211"/>
        <v>N</v>
      </c>
      <c r="P1303" s="2">
        <f t="shared" si="217"/>
        <v>44402</v>
      </c>
      <c r="Q1303" s="3" t="str">
        <f t="shared" si="218"/>
        <v>Sunday</v>
      </c>
      <c r="R1303" s="3" t="str">
        <f t="shared" si="214"/>
        <v/>
      </c>
      <c r="S1303" s="3" t="str">
        <f t="shared" si="215"/>
        <v>N</v>
      </c>
    </row>
    <row r="1304" spans="7:19" x14ac:dyDescent="0.2">
      <c r="G1304" s="2">
        <f t="shared" si="210"/>
        <v>44403</v>
      </c>
      <c r="H1304" s="3" t="str">
        <f t="shared" si="216"/>
        <v>Monday</v>
      </c>
      <c r="I1304" s="3" t="str">
        <f t="shared" si="212"/>
        <v/>
      </c>
      <c r="J1304" s="3" t="str">
        <f t="shared" si="213"/>
        <v/>
      </c>
      <c r="K1304" s="3" t="str">
        <f t="shared" si="211"/>
        <v>Y</v>
      </c>
      <c r="P1304" s="2">
        <f t="shared" si="217"/>
        <v>44403</v>
      </c>
      <c r="Q1304" s="3" t="str">
        <f t="shared" si="218"/>
        <v>Monday</v>
      </c>
      <c r="R1304" s="3" t="str">
        <f t="shared" si="214"/>
        <v/>
      </c>
      <c r="S1304" s="3" t="str">
        <f t="shared" si="215"/>
        <v>Y</v>
      </c>
    </row>
    <row r="1305" spans="7:19" x14ac:dyDescent="0.2">
      <c r="G1305" s="2">
        <f t="shared" si="210"/>
        <v>44404</v>
      </c>
      <c r="H1305" s="3" t="str">
        <f t="shared" si="216"/>
        <v>Tuesday</v>
      </c>
      <c r="I1305" s="3" t="str">
        <f t="shared" si="212"/>
        <v/>
      </c>
      <c r="J1305" s="3" t="str">
        <f t="shared" si="213"/>
        <v/>
      </c>
      <c r="K1305" s="3" t="str">
        <f t="shared" si="211"/>
        <v>Y</v>
      </c>
      <c r="P1305" s="2">
        <f t="shared" si="217"/>
        <v>44404</v>
      </c>
      <c r="Q1305" s="3" t="str">
        <f t="shared" si="218"/>
        <v>Tuesday</v>
      </c>
      <c r="R1305" s="3" t="str">
        <f t="shared" si="214"/>
        <v/>
      </c>
      <c r="S1305" s="3" t="str">
        <f t="shared" si="215"/>
        <v>Y</v>
      </c>
    </row>
    <row r="1306" spans="7:19" x14ac:dyDescent="0.2">
      <c r="G1306" s="2">
        <f t="shared" si="210"/>
        <v>44405</v>
      </c>
      <c r="H1306" s="3" t="str">
        <f t="shared" si="216"/>
        <v>Wednesday</v>
      </c>
      <c r="I1306" s="3" t="str">
        <f t="shared" si="212"/>
        <v/>
      </c>
      <c r="J1306" s="3" t="str">
        <f t="shared" si="213"/>
        <v/>
      </c>
      <c r="K1306" s="3" t="str">
        <f t="shared" si="211"/>
        <v>Y</v>
      </c>
      <c r="P1306" s="2">
        <f t="shared" si="217"/>
        <v>44405</v>
      </c>
      <c r="Q1306" s="3" t="str">
        <f t="shared" si="218"/>
        <v>Wednesday</v>
      </c>
      <c r="R1306" s="3" t="str">
        <f t="shared" si="214"/>
        <v/>
      </c>
      <c r="S1306" s="3" t="str">
        <f t="shared" si="215"/>
        <v>Y</v>
      </c>
    </row>
    <row r="1307" spans="7:19" x14ac:dyDescent="0.2">
      <c r="G1307" s="2">
        <f t="shared" si="210"/>
        <v>44406</v>
      </c>
      <c r="H1307" s="3" t="str">
        <f t="shared" si="216"/>
        <v>Thursday</v>
      </c>
      <c r="I1307" s="3" t="str">
        <f t="shared" si="212"/>
        <v/>
      </c>
      <c r="J1307" s="3" t="str">
        <f t="shared" si="213"/>
        <v/>
      </c>
      <c r="K1307" s="3" t="str">
        <f t="shared" si="211"/>
        <v>Y</v>
      </c>
      <c r="P1307" s="2">
        <f t="shared" si="217"/>
        <v>44406</v>
      </c>
      <c r="Q1307" s="3" t="str">
        <f t="shared" si="218"/>
        <v>Thursday</v>
      </c>
      <c r="R1307" s="3" t="str">
        <f t="shared" si="214"/>
        <v/>
      </c>
      <c r="S1307" s="3" t="str">
        <f t="shared" si="215"/>
        <v>Y</v>
      </c>
    </row>
    <row r="1308" spans="7:19" x14ac:dyDescent="0.2">
      <c r="G1308" s="2">
        <f t="shared" si="210"/>
        <v>44407</v>
      </c>
      <c r="H1308" s="3" t="str">
        <f t="shared" si="216"/>
        <v>Friday</v>
      </c>
      <c r="I1308" s="3" t="str">
        <f t="shared" si="212"/>
        <v/>
      </c>
      <c r="J1308" s="3" t="str">
        <f t="shared" si="213"/>
        <v/>
      </c>
      <c r="K1308" s="3" t="str">
        <f t="shared" si="211"/>
        <v>Y</v>
      </c>
      <c r="P1308" s="2">
        <f t="shared" si="217"/>
        <v>44407</v>
      </c>
      <c r="Q1308" s="3" t="str">
        <f t="shared" si="218"/>
        <v>Friday</v>
      </c>
      <c r="R1308" s="3" t="str">
        <f t="shared" si="214"/>
        <v/>
      </c>
      <c r="S1308" s="3" t="str">
        <f t="shared" si="215"/>
        <v>Y</v>
      </c>
    </row>
    <row r="1309" spans="7:19" x14ac:dyDescent="0.2">
      <c r="G1309" s="2">
        <f t="shared" si="210"/>
        <v>44408</v>
      </c>
      <c r="H1309" s="3" t="str">
        <f t="shared" si="216"/>
        <v>Saturday</v>
      </c>
      <c r="I1309" s="3" t="str">
        <f t="shared" si="212"/>
        <v/>
      </c>
      <c r="J1309" s="3" t="str">
        <f t="shared" si="213"/>
        <v/>
      </c>
      <c r="K1309" s="3" t="str">
        <f t="shared" si="211"/>
        <v>N</v>
      </c>
      <c r="P1309" s="2">
        <f t="shared" si="217"/>
        <v>44408</v>
      </c>
      <c r="Q1309" s="3" t="str">
        <f t="shared" si="218"/>
        <v>Saturday</v>
      </c>
      <c r="R1309" s="3" t="str">
        <f t="shared" si="214"/>
        <v/>
      </c>
      <c r="S1309" s="3" t="str">
        <f t="shared" si="215"/>
        <v>N</v>
      </c>
    </row>
    <row r="1310" spans="7:19" x14ac:dyDescent="0.2">
      <c r="G1310" s="2">
        <f t="shared" si="210"/>
        <v>44409</v>
      </c>
      <c r="H1310" s="3" t="str">
        <f t="shared" si="216"/>
        <v>Sunday</v>
      </c>
      <c r="I1310" s="3" t="str">
        <f t="shared" si="212"/>
        <v/>
      </c>
      <c r="J1310" s="3" t="str">
        <f t="shared" si="213"/>
        <v/>
      </c>
      <c r="K1310" s="3" t="str">
        <f t="shared" si="211"/>
        <v>N</v>
      </c>
      <c r="P1310" s="2">
        <f t="shared" si="217"/>
        <v>44409</v>
      </c>
      <c r="Q1310" s="3" t="str">
        <f t="shared" si="218"/>
        <v>Sunday</v>
      </c>
      <c r="R1310" s="3" t="str">
        <f t="shared" si="214"/>
        <v/>
      </c>
      <c r="S1310" s="3" t="str">
        <f t="shared" si="215"/>
        <v>N</v>
      </c>
    </row>
    <row r="1311" spans="7:19" x14ac:dyDescent="0.2">
      <c r="G1311" s="2">
        <f t="shared" si="210"/>
        <v>44410</v>
      </c>
      <c r="H1311" s="3" t="str">
        <f t="shared" si="216"/>
        <v>Monday</v>
      </c>
      <c r="I1311" s="3" t="str">
        <f t="shared" si="212"/>
        <v/>
      </c>
      <c r="J1311" s="3" t="str">
        <f t="shared" si="213"/>
        <v/>
      </c>
      <c r="K1311" s="3" t="str">
        <f t="shared" si="211"/>
        <v>Y</v>
      </c>
      <c r="P1311" s="2">
        <f t="shared" si="217"/>
        <v>44410</v>
      </c>
      <c r="Q1311" s="3" t="str">
        <f t="shared" si="218"/>
        <v>Monday</v>
      </c>
      <c r="R1311" s="3" t="str">
        <f t="shared" si="214"/>
        <v/>
      </c>
      <c r="S1311" s="3" t="str">
        <f t="shared" si="215"/>
        <v>Y</v>
      </c>
    </row>
    <row r="1312" spans="7:19" x14ac:dyDescent="0.2">
      <c r="G1312" s="2">
        <f t="shared" si="210"/>
        <v>44411</v>
      </c>
      <c r="H1312" s="3" t="str">
        <f t="shared" si="216"/>
        <v>Tuesday</v>
      </c>
      <c r="I1312" s="3" t="str">
        <f t="shared" si="212"/>
        <v/>
      </c>
      <c r="J1312" s="3" t="str">
        <f t="shared" si="213"/>
        <v/>
      </c>
      <c r="K1312" s="3" t="str">
        <f t="shared" si="211"/>
        <v>Y</v>
      </c>
      <c r="P1312" s="2">
        <f t="shared" si="217"/>
        <v>44411</v>
      </c>
      <c r="Q1312" s="3" t="str">
        <f t="shared" si="218"/>
        <v>Tuesday</v>
      </c>
      <c r="R1312" s="3" t="str">
        <f t="shared" si="214"/>
        <v/>
      </c>
      <c r="S1312" s="3" t="str">
        <f t="shared" si="215"/>
        <v>Y</v>
      </c>
    </row>
    <row r="1313" spans="7:19" x14ac:dyDescent="0.2">
      <c r="G1313" s="2">
        <f t="shared" si="210"/>
        <v>44412</v>
      </c>
      <c r="H1313" s="3" t="str">
        <f t="shared" si="216"/>
        <v>Wednesday</v>
      </c>
      <c r="I1313" s="3" t="str">
        <f t="shared" si="212"/>
        <v/>
      </c>
      <c r="J1313" s="3" t="str">
        <f t="shared" si="213"/>
        <v/>
      </c>
      <c r="K1313" s="3" t="str">
        <f t="shared" si="211"/>
        <v>Y</v>
      </c>
      <c r="P1313" s="2">
        <f t="shared" si="217"/>
        <v>44412</v>
      </c>
      <c r="Q1313" s="3" t="str">
        <f t="shared" si="218"/>
        <v>Wednesday</v>
      </c>
      <c r="R1313" s="3" t="str">
        <f t="shared" si="214"/>
        <v/>
      </c>
      <c r="S1313" s="3" t="str">
        <f t="shared" si="215"/>
        <v>Y</v>
      </c>
    </row>
    <row r="1314" spans="7:19" x14ac:dyDescent="0.2">
      <c r="G1314" s="2">
        <f t="shared" si="210"/>
        <v>44413</v>
      </c>
      <c r="H1314" s="3" t="str">
        <f t="shared" si="216"/>
        <v>Thursday</v>
      </c>
      <c r="I1314" s="3" t="str">
        <f t="shared" si="212"/>
        <v/>
      </c>
      <c r="J1314" s="3" t="str">
        <f t="shared" si="213"/>
        <v/>
      </c>
      <c r="K1314" s="3" t="str">
        <f t="shared" si="211"/>
        <v>Y</v>
      </c>
      <c r="P1314" s="2">
        <f t="shared" si="217"/>
        <v>44413</v>
      </c>
      <c r="Q1314" s="3" t="str">
        <f t="shared" si="218"/>
        <v>Thursday</v>
      </c>
      <c r="R1314" s="3" t="str">
        <f t="shared" si="214"/>
        <v/>
      </c>
      <c r="S1314" s="3" t="str">
        <f t="shared" si="215"/>
        <v>Y</v>
      </c>
    </row>
    <row r="1315" spans="7:19" x14ac:dyDescent="0.2">
      <c r="G1315" s="2">
        <f t="shared" si="210"/>
        <v>44414</v>
      </c>
      <c r="H1315" s="3" t="str">
        <f t="shared" si="216"/>
        <v>Friday</v>
      </c>
      <c r="I1315" s="3" t="str">
        <f t="shared" si="212"/>
        <v/>
      </c>
      <c r="J1315" s="3" t="str">
        <f t="shared" si="213"/>
        <v/>
      </c>
      <c r="K1315" s="3" t="str">
        <f t="shared" si="211"/>
        <v>Y</v>
      </c>
      <c r="P1315" s="2">
        <f t="shared" si="217"/>
        <v>44414</v>
      </c>
      <c r="Q1315" s="3" t="str">
        <f t="shared" si="218"/>
        <v>Friday</v>
      </c>
      <c r="R1315" s="3" t="str">
        <f t="shared" si="214"/>
        <v/>
      </c>
      <c r="S1315" s="3" t="str">
        <f t="shared" si="215"/>
        <v>Y</v>
      </c>
    </row>
    <row r="1316" spans="7:19" x14ac:dyDescent="0.2">
      <c r="G1316" s="2">
        <f t="shared" si="210"/>
        <v>44415</v>
      </c>
      <c r="H1316" s="3" t="str">
        <f t="shared" si="216"/>
        <v>Saturday</v>
      </c>
      <c r="I1316" s="3" t="str">
        <f t="shared" si="212"/>
        <v/>
      </c>
      <c r="J1316" s="3" t="str">
        <f t="shared" si="213"/>
        <v/>
      </c>
      <c r="K1316" s="3" t="str">
        <f t="shared" si="211"/>
        <v>N</v>
      </c>
      <c r="P1316" s="2">
        <f t="shared" si="217"/>
        <v>44415</v>
      </c>
      <c r="Q1316" s="3" t="str">
        <f t="shared" si="218"/>
        <v>Saturday</v>
      </c>
      <c r="R1316" s="3" t="str">
        <f t="shared" si="214"/>
        <v/>
      </c>
      <c r="S1316" s="3" t="str">
        <f t="shared" si="215"/>
        <v>N</v>
      </c>
    </row>
    <row r="1317" spans="7:19" x14ac:dyDescent="0.2">
      <c r="G1317" s="2">
        <f t="shared" si="210"/>
        <v>44416</v>
      </c>
      <c r="H1317" s="3" t="str">
        <f t="shared" si="216"/>
        <v>Sunday</v>
      </c>
      <c r="I1317" s="3" t="str">
        <f t="shared" si="212"/>
        <v/>
      </c>
      <c r="J1317" s="3" t="str">
        <f t="shared" si="213"/>
        <v/>
      </c>
      <c r="K1317" s="3" t="str">
        <f t="shared" si="211"/>
        <v>N</v>
      </c>
      <c r="P1317" s="2">
        <f t="shared" si="217"/>
        <v>44416</v>
      </c>
      <c r="Q1317" s="3" t="str">
        <f t="shared" si="218"/>
        <v>Sunday</v>
      </c>
      <c r="R1317" s="3" t="str">
        <f t="shared" si="214"/>
        <v/>
      </c>
      <c r="S1317" s="3" t="str">
        <f t="shared" si="215"/>
        <v>N</v>
      </c>
    </row>
    <row r="1318" spans="7:19" x14ac:dyDescent="0.2">
      <c r="G1318" s="2">
        <f t="shared" si="210"/>
        <v>44417</v>
      </c>
      <c r="H1318" s="3" t="str">
        <f t="shared" si="216"/>
        <v>Monday</v>
      </c>
      <c r="I1318" s="3" t="str">
        <f t="shared" si="212"/>
        <v/>
      </c>
      <c r="J1318" s="3" t="str">
        <f t="shared" si="213"/>
        <v/>
      </c>
      <c r="K1318" s="3" t="str">
        <f t="shared" si="211"/>
        <v>Y</v>
      </c>
      <c r="P1318" s="2">
        <f t="shared" si="217"/>
        <v>44417</v>
      </c>
      <c r="Q1318" s="3" t="str">
        <f t="shared" si="218"/>
        <v>Monday</v>
      </c>
      <c r="R1318" s="3" t="str">
        <f t="shared" si="214"/>
        <v/>
      </c>
      <c r="S1318" s="3" t="str">
        <f t="shared" si="215"/>
        <v>Y</v>
      </c>
    </row>
    <row r="1319" spans="7:19" x14ac:dyDescent="0.2">
      <c r="G1319" s="2">
        <f t="shared" si="210"/>
        <v>44418</v>
      </c>
      <c r="H1319" s="3" t="str">
        <f t="shared" si="216"/>
        <v>Tuesday</v>
      </c>
      <c r="I1319" s="3" t="str">
        <f t="shared" si="212"/>
        <v/>
      </c>
      <c r="J1319" s="3" t="str">
        <f t="shared" si="213"/>
        <v/>
      </c>
      <c r="K1319" s="3" t="str">
        <f t="shared" si="211"/>
        <v>Y</v>
      </c>
      <c r="P1319" s="2">
        <f t="shared" si="217"/>
        <v>44418</v>
      </c>
      <c r="Q1319" s="3" t="str">
        <f t="shared" si="218"/>
        <v>Tuesday</v>
      </c>
      <c r="R1319" s="3" t="str">
        <f t="shared" si="214"/>
        <v/>
      </c>
      <c r="S1319" s="3" t="str">
        <f t="shared" si="215"/>
        <v>Y</v>
      </c>
    </row>
    <row r="1320" spans="7:19" x14ac:dyDescent="0.2">
      <c r="G1320" s="2">
        <f t="shared" si="210"/>
        <v>44419</v>
      </c>
      <c r="H1320" s="3" t="str">
        <f t="shared" si="216"/>
        <v>Wednesday</v>
      </c>
      <c r="I1320" s="3" t="str">
        <f t="shared" si="212"/>
        <v/>
      </c>
      <c r="J1320" s="3" t="str">
        <f t="shared" si="213"/>
        <v/>
      </c>
      <c r="K1320" s="3" t="str">
        <f t="shared" si="211"/>
        <v>Y</v>
      </c>
      <c r="P1320" s="2">
        <f t="shared" si="217"/>
        <v>44419</v>
      </c>
      <c r="Q1320" s="3" t="str">
        <f t="shared" si="218"/>
        <v>Wednesday</v>
      </c>
      <c r="R1320" s="3" t="str">
        <f t="shared" si="214"/>
        <v/>
      </c>
      <c r="S1320" s="3" t="str">
        <f t="shared" si="215"/>
        <v>Y</v>
      </c>
    </row>
    <row r="1321" spans="7:19" x14ac:dyDescent="0.2">
      <c r="G1321" s="2">
        <f t="shared" si="210"/>
        <v>44420</v>
      </c>
      <c r="H1321" s="3" t="str">
        <f t="shared" si="216"/>
        <v>Thursday</v>
      </c>
      <c r="I1321" s="3" t="str">
        <f t="shared" si="212"/>
        <v/>
      </c>
      <c r="J1321" s="3" t="str">
        <f t="shared" si="213"/>
        <v/>
      </c>
      <c r="K1321" s="3" t="str">
        <f t="shared" si="211"/>
        <v>Y</v>
      </c>
      <c r="P1321" s="2">
        <f t="shared" si="217"/>
        <v>44420</v>
      </c>
      <c r="Q1321" s="3" t="str">
        <f t="shared" si="218"/>
        <v>Thursday</v>
      </c>
      <c r="R1321" s="3" t="str">
        <f t="shared" si="214"/>
        <v/>
      </c>
      <c r="S1321" s="3" t="str">
        <f t="shared" si="215"/>
        <v>Y</v>
      </c>
    </row>
    <row r="1322" spans="7:19" x14ac:dyDescent="0.2">
      <c r="G1322" s="2">
        <f t="shared" si="210"/>
        <v>44421</v>
      </c>
      <c r="H1322" s="3" t="str">
        <f t="shared" si="216"/>
        <v>Friday</v>
      </c>
      <c r="I1322" s="3" t="str">
        <f t="shared" si="212"/>
        <v/>
      </c>
      <c r="J1322" s="3" t="str">
        <f t="shared" si="213"/>
        <v/>
      </c>
      <c r="K1322" s="3" t="str">
        <f t="shared" si="211"/>
        <v>Y</v>
      </c>
      <c r="P1322" s="2">
        <f t="shared" si="217"/>
        <v>44421</v>
      </c>
      <c r="Q1322" s="3" t="str">
        <f t="shared" si="218"/>
        <v>Friday</v>
      </c>
      <c r="R1322" s="3" t="str">
        <f t="shared" si="214"/>
        <v/>
      </c>
      <c r="S1322" s="3" t="str">
        <f t="shared" si="215"/>
        <v>Y</v>
      </c>
    </row>
    <row r="1323" spans="7:19" x14ac:dyDescent="0.2">
      <c r="G1323" s="2">
        <f t="shared" si="210"/>
        <v>44422</v>
      </c>
      <c r="H1323" s="3" t="str">
        <f t="shared" si="216"/>
        <v>Saturday</v>
      </c>
      <c r="I1323" s="3" t="str">
        <f t="shared" si="212"/>
        <v/>
      </c>
      <c r="J1323" s="3" t="str">
        <f t="shared" si="213"/>
        <v/>
      </c>
      <c r="K1323" s="3" t="str">
        <f t="shared" si="211"/>
        <v>N</v>
      </c>
      <c r="P1323" s="2">
        <f t="shared" si="217"/>
        <v>44422</v>
      </c>
      <c r="Q1323" s="3" t="str">
        <f t="shared" si="218"/>
        <v>Saturday</v>
      </c>
      <c r="R1323" s="3" t="str">
        <f t="shared" si="214"/>
        <v/>
      </c>
      <c r="S1323" s="3" t="str">
        <f t="shared" si="215"/>
        <v>N</v>
      </c>
    </row>
    <row r="1324" spans="7:19" x14ac:dyDescent="0.2">
      <c r="G1324" s="2">
        <f t="shared" ref="G1324:G1387" si="219">G1323+1</f>
        <v>44423</v>
      </c>
      <c r="H1324" s="3" t="str">
        <f t="shared" si="216"/>
        <v>Sunday</v>
      </c>
      <c r="I1324" s="3" t="str">
        <f t="shared" si="212"/>
        <v/>
      </c>
      <c r="J1324" s="3" t="str">
        <f t="shared" si="213"/>
        <v/>
      </c>
      <c r="K1324" s="3" t="str">
        <f t="shared" ref="K1324:K1387" si="220">IF(AND(H1324&lt;&gt;"Saturday",H1324&lt;&gt;"Sunday",I1324="",J1324=""),"Y","N")</f>
        <v>N</v>
      </c>
      <c r="P1324" s="2">
        <f t="shared" si="217"/>
        <v>44423</v>
      </c>
      <c r="Q1324" s="3" t="str">
        <f t="shared" si="218"/>
        <v>Sunday</v>
      </c>
      <c r="R1324" s="3" t="str">
        <f t="shared" si="214"/>
        <v/>
      </c>
      <c r="S1324" s="3" t="str">
        <f t="shared" si="215"/>
        <v>N</v>
      </c>
    </row>
    <row r="1325" spans="7:19" x14ac:dyDescent="0.2">
      <c r="G1325" s="2">
        <f t="shared" si="219"/>
        <v>44424</v>
      </c>
      <c r="H1325" s="3" t="str">
        <f t="shared" si="216"/>
        <v>Monday</v>
      </c>
      <c r="I1325" s="3" t="str">
        <f t="shared" si="212"/>
        <v/>
      </c>
      <c r="J1325" s="3" t="str">
        <f t="shared" si="213"/>
        <v/>
      </c>
      <c r="K1325" s="3" t="str">
        <f t="shared" si="220"/>
        <v>Y</v>
      </c>
      <c r="P1325" s="2">
        <f t="shared" si="217"/>
        <v>44424</v>
      </c>
      <c r="Q1325" s="3" t="str">
        <f t="shared" si="218"/>
        <v>Monday</v>
      </c>
      <c r="R1325" s="3" t="str">
        <f t="shared" si="214"/>
        <v/>
      </c>
      <c r="S1325" s="3" t="str">
        <f t="shared" si="215"/>
        <v>Y</v>
      </c>
    </row>
    <row r="1326" spans="7:19" x14ac:dyDescent="0.2">
      <c r="G1326" s="2">
        <f t="shared" si="219"/>
        <v>44425</v>
      </c>
      <c r="H1326" s="3" t="str">
        <f t="shared" si="216"/>
        <v>Tuesday</v>
      </c>
      <c r="I1326" s="3" t="str">
        <f t="shared" si="212"/>
        <v/>
      </c>
      <c r="J1326" s="3" t="str">
        <f t="shared" si="213"/>
        <v/>
      </c>
      <c r="K1326" s="3" t="str">
        <f t="shared" si="220"/>
        <v>Y</v>
      </c>
      <c r="P1326" s="2">
        <f t="shared" si="217"/>
        <v>44425</v>
      </c>
      <c r="Q1326" s="3" t="str">
        <f t="shared" si="218"/>
        <v>Tuesday</v>
      </c>
      <c r="R1326" s="3" t="str">
        <f t="shared" si="214"/>
        <v/>
      </c>
      <c r="S1326" s="3" t="str">
        <f t="shared" si="215"/>
        <v>Y</v>
      </c>
    </row>
    <row r="1327" spans="7:19" x14ac:dyDescent="0.2">
      <c r="G1327" s="2">
        <f t="shared" si="219"/>
        <v>44426</v>
      </c>
      <c r="H1327" s="3" t="str">
        <f t="shared" si="216"/>
        <v>Wednesday</v>
      </c>
      <c r="I1327" s="3" t="str">
        <f t="shared" si="212"/>
        <v/>
      </c>
      <c r="J1327" s="3" t="str">
        <f t="shared" si="213"/>
        <v/>
      </c>
      <c r="K1327" s="3" t="str">
        <f t="shared" si="220"/>
        <v>Y</v>
      </c>
      <c r="P1327" s="2">
        <f t="shared" si="217"/>
        <v>44426</v>
      </c>
      <c r="Q1327" s="3" t="str">
        <f t="shared" si="218"/>
        <v>Wednesday</v>
      </c>
      <c r="R1327" s="3" t="str">
        <f t="shared" si="214"/>
        <v/>
      </c>
      <c r="S1327" s="3" t="str">
        <f t="shared" si="215"/>
        <v>Y</v>
      </c>
    </row>
    <row r="1328" spans="7:19" x14ac:dyDescent="0.2">
      <c r="G1328" s="2">
        <f t="shared" si="219"/>
        <v>44427</v>
      </c>
      <c r="H1328" s="3" t="str">
        <f t="shared" si="216"/>
        <v>Thursday</v>
      </c>
      <c r="I1328" s="3" t="str">
        <f t="shared" si="212"/>
        <v/>
      </c>
      <c r="J1328" s="3" t="str">
        <f t="shared" si="213"/>
        <v/>
      </c>
      <c r="K1328" s="3" t="str">
        <f t="shared" si="220"/>
        <v>Y</v>
      </c>
      <c r="P1328" s="2">
        <f t="shared" si="217"/>
        <v>44427</v>
      </c>
      <c r="Q1328" s="3" t="str">
        <f t="shared" si="218"/>
        <v>Thursday</v>
      </c>
      <c r="R1328" s="3" t="str">
        <f t="shared" si="214"/>
        <v/>
      </c>
      <c r="S1328" s="3" t="str">
        <f t="shared" si="215"/>
        <v>Y</v>
      </c>
    </row>
    <row r="1329" spans="7:19" x14ac:dyDescent="0.2">
      <c r="G1329" s="2">
        <f t="shared" si="219"/>
        <v>44428</v>
      </c>
      <c r="H1329" s="3" t="str">
        <f t="shared" si="216"/>
        <v>Friday</v>
      </c>
      <c r="I1329" s="3" t="str">
        <f t="shared" si="212"/>
        <v/>
      </c>
      <c r="J1329" s="3" t="str">
        <f t="shared" si="213"/>
        <v/>
      </c>
      <c r="K1329" s="3" t="str">
        <f t="shared" si="220"/>
        <v>Y</v>
      </c>
      <c r="P1329" s="2">
        <f t="shared" si="217"/>
        <v>44428</v>
      </c>
      <c r="Q1329" s="3" t="str">
        <f t="shared" si="218"/>
        <v>Friday</v>
      </c>
      <c r="R1329" s="3" t="str">
        <f t="shared" si="214"/>
        <v/>
      </c>
      <c r="S1329" s="3" t="str">
        <f t="shared" si="215"/>
        <v>Y</v>
      </c>
    </row>
    <row r="1330" spans="7:19" x14ac:dyDescent="0.2">
      <c r="G1330" s="2">
        <f t="shared" si="219"/>
        <v>44429</v>
      </c>
      <c r="H1330" s="3" t="str">
        <f t="shared" si="216"/>
        <v>Saturday</v>
      </c>
      <c r="I1330" s="3" t="str">
        <f t="shared" si="212"/>
        <v/>
      </c>
      <c r="J1330" s="3" t="str">
        <f t="shared" si="213"/>
        <v/>
      </c>
      <c r="K1330" s="3" t="str">
        <f t="shared" si="220"/>
        <v>N</v>
      </c>
      <c r="P1330" s="2">
        <f t="shared" si="217"/>
        <v>44429</v>
      </c>
      <c r="Q1330" s="3" t="str">
        <f t="shared" si="218"/>
        <v>Saturday</v>
      </c>
      <c r="R1330" s="3" t="str">
        <f t="shared" si="214"/>
        <v/>
      </c>
      <c r="S1330" s="3" t="str">
        <f t="shared" si="215"/>
        <v>N</v>
      </c>
    </row>
    <row r="1331" spans="7:19" x14ac:dyDescent="0.2">
      <c r="G1331" s="2">
        <f t="shared" si="219"/>
        <v>44430</v>
      </c>
      <c r="H1331" s="3" t="str">
        <f t="shared" si="216"/>
        <v>Sunday</v>
      </c>
      <c r="I1331" s="3" t="str">
        <f t="shared" si="212"/>
        <v/>
      </c>
      <c r="J1331" s="3" t="str">
        <f t="shared" si="213"/>
        <v/>
      </c>
      <c r="K1331" s="3" t="str">
        <f t="shared" si="220"/>
        <v>N</v>
      </c>
      <c r="P1331" s="2">
        <f t="shared" si="217"/>
        <v>44430</v>
      </c>
      <c r="Q1331" s="3" t="str">
        <f t="shared" si="218"/>
        <v>Sunday</v>
      </c>
      <c r="R1331" s="3" t="str">
        <f t="shared" si="214"/>
        <v/>
      </c>
      <c r="S1331" s="3" t="str">
        <f t="shared" si="215"/>
        <v>N</v>
      </c>
    </row>
    <row r="1332" spans="7:19" x14ac:dyDescent="0.2">
      <c r="G1332" s="2">
        <f t="shared" si="219"/>
        <v>44431</v>
      </c>
      <c r="H1332" s="3" t="str">
        <f t="shared" si="216"/>
        <v>Monday</v>
      </c>
      <c r="I1332" s="3" t="str">
        <f t="shared" si="212"/>
        <v/>
      </c>
      <c r="J1332" s="3" t="str">
        <f t="shared" si="213"/>
        <v/>
      </c>
      <c r="K1332" s="3" t="str">
        <f t="shared" si="220"/>
        <v>Y</v>
      </c>
      <c r="P1332" s="2">
        <f t="shared" si="217"/>
        <v>44431</v>
      </c>
      <c r="Q1332" s="3" t="str">
        <f t="shared" si="218"/>
        <v>Monday</v>
      </c>
      <c r="R1332" s="3" t="str">
        <f t="shared" si="214"/>
        <v/>
      </c>
      <c r="S1332" s="3" t="str">
        <f t="shared" si="215"/>
        <v>Y</v>
      </c>
    </row>
    <row r="1333" spans="7:19" x14ac:dyDescent="0.2">
      <c r="G1333" s="2">
        <f t="shared" si="219"/>
        <v>44432</v>
      </c>
      <c r="H1333" s="3" t="str">
        <f t="shared" si="216"/>
        <v>Tuesday</v>
      </c>
      <c r="I1333" s="3" t="str">
        <f t="shared" si="212"/>
        <v/>
      </c>
      <c r="J1333" s="3" t="str">
        <f t="shared" si="213"/>
        <v/>
      </c>
      <c r="K1333" s="3" t="str">
        <f t="shared" si="220"/>
        <v>Y</v>
      </c>
      <c r="P1333" s="2">
        <f t="shared" si="217"/>
        <v>44432</v>
      </c>
      <c r="Q1333" s="3" t="str">
        <f t="shared" si="218"/>
        <v>Tuesday</v>
      </c>
      <c r="R1333" s="3" t="str">
        <f t="shared" si="214"/>
        <v/>
      </c>
      <c r="S1333" s="3" t="str">
        <f t="shared" si="215"/>
        <v>Y</v>
      </c>
    </row>
    <row r="1334" spans="7:19" x14ac:dyDescent="0.2">
      <c r="G1334" s="2">
        <f t="shared" si="219"/>
        <v>44433</v>
      </c>
      <c r="H1334" s="3" t="str">
        <f t="shared" si="216"/>
        <v>Wednesday</v>
      </c>
      <c r="I1334" s="3" t="str">
        <f t="shared" si="212"/>
        <v/>
      </c>
      <c r="J1334" s="3" t="str">
        <f t="shared" si="213"/>
        <v/>
      </c>
      <c r="K1334" s="3" t="str">
        <f t="shared" si="220"/>
        <v>Y</v>
      </c>
      <c r="P1334" s="2">
        <f t="shared" si="217"/>
        <v>44433</v>
      </c>
      <c r="Q1334" s="3" t="str">
        <f t="shared" si="218"/>
        <v>Wednesday</v>
      </c>
      <c r="R1334" s="3" t="str">
        <f t="shared" si="214"/>
        <v/>
      </c>
      <c r="S1334" s="3" t="str">
        <f t="shared" si="215"/>
        <v>Y</v>
      </c>
    </row>
    <row r="1335" spans="7:19" x14ac:dyDescent="0.2">
      <c r="G1335" s="2">
        <f t="shared" si="219"/>
        <v>44434</v>
      </c>
      <c r="H1335" s="3" t="str">
        <f t="shared" si="216"/>
        <v>Thursday</v>
      </c>
      <c r="I1335" s="3" t="str">
        <f t="shared" si="212"/>
        <v/>
      </c>
      <c r="J1335" s="3" t="str">
        <f t="shared" si="213"/>
        <v/>
      </c>
      <c r="K1335" s="3" t="str">
        <f t="shared" si="220"/>
        <v>Y</v>
      </c>
      <c r="P1335" s="2">
        <f t="shared" si="217"/>
        <v>44434</v>
      </c>
      <c r="Q1335" s="3" t="str">
        <f t="shared" si="218"/>
        <v>Thursday</v>
      </c>
      <c r="R1335" s="3" t="str">
        <f t="shared" si="214"/>
        <v/>
      </c>
      <c r="S1335" s="3" t="str">
        <f t="shared" si="215"/>
        <v>Y</v>
      </c>
    </row>
    <row r="1336" spans="7:19" x14ac:dyDescent="0.2">
      <c r="G1336" s="2">
        <f t="shared" si="219"/>
        <v>44435</v>
      </c>
      <c r="H1336" s="3" t="str">
        <f t="shared" si="216"/>
        <v>Friday</v>
      </c>
      <c r="I1336" s="3" t="str">
        <f t="shared" si="212"/>
        <v/>
      </c>
      <c r="J1336" s="3" t="str">
        <f t="shared" si="213"/>
        <v/>
      </c>
      <c r="K1336" s="3" t="str">
        <f t="shared" si="220"/>
        <v>Y</v>
      </c>
      <c r="P1336" s="2">
        <f t="shared" si="217"/>
        <v>44435</v>
      </c>
      <c r="Q1336" s="3" t="str">
        <f t="shared" si="218"/>
        <v>Friday</v>
      </c>
      <c r="R1336" s="3" t="str">
        <f t="shared" si="214"/>
        <v/>
      </c>
      <c r="S1336" s="3" t="str">
        <f t="shared" si="215"/>
        <v>Y</v>
      </c>
    </row>
    <row r="1337" spans="7:19" x14ac:dyDescent="0.2">
      <c r="G1337" s="2">
        <f t="shared" si="219"/>
        <v>44436</v>
      </c>
      <c r="H1337" s="3" t="str">
        <f t="shared" si="216"/>
        <v>Saturday</v>
      </c>
      <c r="I1337" s="3" t="str">
        <f t="shared" si="212"/>
        <v/>
      </c>
      <c r="J1337" s="3" t="str">
        <f t="shared" si="213"/>
        <v/>
      </c>
      <c r="K1337" s="3" t="str">
        <f t="shared" si="220"/>
        <v>N</v>
      </c>
      <c r="P1337" s="2">
        <f t="shared" si="217"/>
        <v>44436</v>
      </c>
      <c r="Q1337" s="3" t="str">
        <f t="shared" si="218"/>
        <v>Saturday</v>
      </c>
      <c r="R1337" s="3" t="str">
        <f t="shared" si="214"/>
        <v/>
      </c>
      <c r="S1337" s="3" t="str">
        <f t="shared" si="215"/>
        <v>N</v>
      </c>
    </row>
    <row r="1338" spans="7:19" x14ac:dyDescent="0.2">
      <c r="G1338" s="2">
        <f t="shared" si="219"/>
        <v>44437</v>
      </c>
      <c r="H1338" s="3" t="str">
        <f t="shared" si="216"/>
        <v>Sunday</v>
      </c>
      <c r="I1338" s="3" t="str">
        <f t="shared" si="212"/>
        <v/>
      </c>
      <c r="J1338" s="3" t="str">
        <f t="shared" si="213"/>
        <v/>
      </c>
      <c r="K1338" s="3" t="str">
        <f t="shared" si="220"/>
        <v>N</v>
      </c>
      <c r="P1338" s="2">
        <f t="shared" si="217"/>
        <v>44437</v>
      </c>
      <c r="Q1338" s="3" t="str">
        <f t="shared" si="218"/>
        <v>Sunday</v>
      </c>
      <c r="R1338" s="3" t="str">
        <f t="shared" si="214"/>
        <v/>
      </c>
      <c r="S1338" s="3" t="str">
        <f t="shared" si="215"/>
        <v>N</v>
      </c>
    </row>
    <row r="1339" spans="7:19" x14ac:dyDescent="0.2">
      <c r="G1339" s="2">
        <f t="shared" si="219"/>
        <v>44438</v>
      </c>
      <c r="H1339" s="3" t="str">
        <f t="shared" si="216"/>
        <v>Monday</v>
      </c>
      <c r="I1339" s="3" t="str">
        <f t="shared" si="212"/>
        <v/>
      </c>
      <c r="J1339" s="3" t="str">
        <f t="shared" si="213"/>
        <v/>
      </c>
      <c r="K1339" s="3" t="str">
        <f t="shared" si="220"/>
        <v>Y</v>
      </c>
      <c r="P1339" s="2">
        <f t="shared" si="217"/>
        <v>44438</v>
      </c>
      <c r="Q1339" s="3" t="str">
        <f t="shared" si="218"/>
        <v>Monday</v>
      </c>
      <c r="R1339" s="3" t="str">
        <f t="shared" si="214"/>
        <v/>
      </c>
      <c r="S1339" s="3" t="str">
        <f t="shared" si="215"/>
        <v>Y</v>
      </c>
    </row>
    <row r="1340" spans="7:19" x14ac:dyDescent="0.2">
      <c r="G1340" s="2">
        <f t="shared" si="219"/>
        <v>44439</v>
      </c>
      <c r="H1340" s="3" t="str">
        <f t="shared" si="216"/>
        <v>Tuesday</v>
      </c>
      <c r="I1340" s="3" t="str">
        <f t="shared" si="212"/>
        <v/>
      </c>
      <c r="J1340" s="3" t="str">
        <f t="shared" si="213"/>
        <v/>
      </c>
      <c r="K1340" s="3" t="str">
        <f t="shared" si="220"/>
        <v>Y</v>
      </c>
      <c r="P1340" s="2">
        <f t="shared" si="217"/>
        <v>44439</v>
      </c>
      <c r="Q1340" s="3" t="str">
        <f t="shared" si="218"/>
        <v>Tuesday</v>
      </c>
      <c r="R1340" s="3" t="str">
        <f t="shared" si="214"/>
        <v/>
      </c>
      <c r="S1340" s="3" t="str">
        <f t="shared" si="215"/>
        <v>Y</v>
      </c>
    </row>
    <row r="1341" spans="7:19" x14ac:dyDescent="0.2">
      <c r="G1341" s="2">
        <f t="shared" si="219"/>
        <v>44440</v>
      </c>
      <c r="H1341" s="3" t="str">
        <f t="shared" si="216"/>
        <v>Wednesday</v>
      </c>
      <c r="I1341" s="3" t="str">
        <f t="shared" si="212"/>
        <v/>
      </c>
      <c r="J1341" s="3" t="str">
        <f t="shared" si="213"/>
        <v/>
      </c>
      <c r="K1341" s="3" t="str">
        <f t="shared" si="220"/>
        <v>Y</v>
      </c>
      <c r="P1341" s="2">
        <f t="shared" si="217"/>
        <v>44440</v>
      </c>
      <c r="Q1341" s="3" t="str">
        <f t="shared" si="218"/>
        <v>Wednesday</v>
      </c>
      <c r="R1341" s="3" t="str">
        <f t="shared" si="214"/>
        <v/>
      </c>
      <c r="S1341" s="3" t="str">
        <f t="shared" si="215"/>
        <v>Y</v>
      </c>
    </row>
    <row r="1342" spans="7:19" x14ac:dyDescent="0.2">
      <c r="G1342" s="2">
        <f t="shared" si="219"/>
        <v>44441</v>
      </c>
      <c r="H1342" s="3" t="str">
        <f t="shared" si="216"/>
        <v>Thursday</v>
      </c>
      <c r="I1342" s="3" t="str">
        <f t="shared" si="212"/>
        <v/>
      </c>
      <c r="J1342" s="3" t="str">
        <f t="shared" si="213"/>
        <v/>
      </c>
      <c r="K1342" s="3" t="str">
        <f t="shared" si="220"/>
        <v>Y</v>
      </c>
      <c r="P1342" s="2">
        <f t="shared" si="217"/>
        <v>44441</v>
      </c>
      <c r="Q1342" s="3" t="str">
        <f t="shared" si="218"/>
        <v>Thursday</v>
      </c>
      <c r="R1342" s="3" t="str">
        <f t="shared" si="214"/>
        <v/>
      </c>
      <c r="S1342" s="3" t="str">
        <f t="shared" si="215"/>
        <v>Y</v>
      </c>
    </row>
    <row r="1343" spans="7:19" x14ac:dyDescent="0.2">
      <c r="G1343" s="2">
        <f t="shared" si="219"/>
        <v>44442</v>
      </c>
      <c r="H1343" s="3" t="str">
        <f t="shared" si="216"/>
        <v>Friday</v>
      </c>
      <c r="I1343" s="3" t="str">
        <f t="shared" si="212"/>
        <v/>
      </c>
      <c r="J1343" s="3" t="str">
        <f t="shared" si="213"/>
        <v/>
      </c>
      <c r="K1343" s="3" t="str">
        <f t="shared" si="220"/>
        <v>Y</v>
      </c>
      <c r="P1343" s="2">
        <f t="shared" si="217"/>
        <v>44442</v>
      </c>
      <c r="Q1343" s="3" t="str">
        <f t="shared" si="218"/>
        <v>Friday</v>
      </c>
      <c r="R1343" s="3" t="str">
        <f t="shared" si="214"/>
        <v/>
      </c>
      <c r="S1343" s="3" t="str">
        <f t="shared" si="215"/>
        <v>Y</v>
      </c>
    </row>
    <row r="1344" spans="7:19" x14ac:dyDescent="0.2">
      <c r="G1344" s="2">
        <f t="shared" si="219"/>
        <v>44443</v>
      </c>
      <c r="H1344" s="3" t="str">
        <f t="shared" si="216"/>
        <v>Saturday</v>
      </c>
      <c r="I1344" s="3" t="str">
        <f t="shared" si="212"/>
        <v/>
      </c>
      <c r="J1344" s="3" t="str">
        <f t="shared" si="213"/>
        <v/>
      </c>
      <c r="K1344" s="3" t="str">
        <f t="shared" si="220"/>
        <v>N</v>
      </c>
      <c r="P1344" s="2">
        <f t="shared" si="217"/>
        <v>44443</v>
      </c>
      <c r="Q1344" s="3" t="str">
        <f t="shared" si="218"/>
        <v>Saturday</v>
      </c>
      <c r="R1344" s="3" t="str">
        <f t="shared" si="214"/>
        <v/>
      </c>
      <c r="S1344" s="3" t="str">
        <f t="shared" si="215"/>
        <v>N</v>
      </c>
    </row>
    <row r="1345" spans="7:19" x14ac:dyDescent="0.2">
      <c r="G1345" s="2">
        <f t="shared" si="219"/>
        <v>44444</v>
      </c>
      <c r="H1345" s="3" t="str">
        <f t="shared" si="216"/>
        <v>Sunday</v>
      </c>
      <c r="I1345" s="3" t="str">
        <f t="shared" si="212"/>
        <v/>
      </c>
      <c r="J1345" s="3" t="str">
        <f t="shared" si="213"/>
        <v/>
      </c>
      <c r="K1345" s="3" t="str">
        <f t="shared" si="220"/>
        <v>N</v>
      </c>
      <c r="P1345" s="2">
        <f t="shared" si="217"/>
        <v>44444</v>
      </c>
      <c r="Q1345" s="3" t="str">
        <f t="shared" si="218"/>
        <v>Sunday</v>
      </c>
      <c r="R1345" s="3" t="str">
        <f t="shared" si="214"/>
        <v/>
      </c>
      <c r="S1345" s="3" t="str">
        <f t="shared" si="215"/>
        <v>N</v>
      </c>
    </row>
    <row r="1346" spans="7:19" x14ac:dyDescent="0.2">
      <c r="G1346" s="2">
        <f t="shared" si="219"/>
        <v>44445</v>
      </c>
      <c r="H1346" s="3" t="str">
        <f t="shared" si="216"/>
        <v>Monday</v>
      </c>
      <c r="I1346" s="3" t="str">
        <f t="shared" ref="I1346:I1409" si="221">IFERROR(VLOOKUP(G1346,tblRef_AdelaidePublicHoliday,2,0),"")</f>
        <v/>
      </c>
      <c r="J1346" s="3" t="str">
        <f t="shared" ref="J1346:J1409" si="222">IFERROR(VLOOKUP(G1346,tblRef_SydneyPublicHoliday,2,0),"")</f>
        <v/>
      </c>
      <c r="K1346" s="3" t="str">
        <f t="shared" si="220"/>
        <v>Y</v>
      </c>
      <c r="P1346" s="2">
        <f t="shared" si="217"/>
        <v>44445</v>
      </c>
      <c r="Q1346" s="3" t="str">
        <f t="shared" si="218"/>
        <v>Monday</v>
      </c>
      <c r="R1346" s="3" t="str">
        <f t="shared" ref="R1346:R1409" si="223">IFERROR(VLOOKUP(P1346,tblRef_SydneyPublicHoliday,2,0),"")</f>
        <v/>
      </c>
      <c r="S1346" s="3" t="str">
        <f t="shared" si="215"/>
        <v>Y</v>
      </c>
    </row>
    <row r="1347" spans="7:19" x14ac:dyDescent="0.2">
      <c r="G1347" s="2">
        <f t="shared" si="219"/>
        <v>44446</v>
      </c>
      <c r="H1347" s="3" t="str">
        <f t="shared" si="216"/>
        <v>Tuesday</v>
      </c>
      <c r="I1347" s="3" t="str">
        <f t="shared" si="221"/>
        <v/>
      </c>
      <c r="J1347" s="3" t="str">
        <f t="shared" si="222"/>
        <v/>
      </c>
      <c r="K1347" s="3" t="str">
        <f t="shared" si="220"/>
        <v>Y</v>
      </c>
      <c r="P1347" s="2">
        <f t="shared" si="217"/>
        <v>44446</v>
      </c>
      <c r="Q1347" s="3" t="str">
        <f t="shared" si="218"/>
        <v>Tuesday</v>
      </c>
      <c r="R1347" s="3" t="str">
        <f t="shared" si="223"/>
        <v/>
      </c>
      <c r="S1347" s="3" t="str">
        <f t="shared" ref="S1347:S1410" si="224">IF(AND(Q1347&lt;&gt;"Saturday",Q1347&lt;&gt;"Sunday",R1347=""),"Y","N")</f>
        <v>Y</v>
      </c>
    </row>
    <row r="1348" spans="7:19" x14ac:dyDescent="0.2">
      <c r="G1348" s="2">
        <f t="shared" si="219"/>
        <v>44447</v>
      </c>
      <c r="H1348" s="3" t="str">
        <f t="shared" ref="H1348:H1411" si="225">TEXT(G1348,"dddd")</f>
        <v>Wednesday</v>
      </c>
      <c r="I1348" s="3" t="str">
        <f t="shared" si="221"/>
        <v/>
      </c>
      <c r="J1348" s="3" t="str">
        <f t="shared" si="222"/>
        <v/>
      </c>
      <c r="K1348" s="3" t="str">
        <f t="shared" si="220"/>
        <v>Y</v>
      </c>
      <c r="P1348" s="2">
        <f t="shared" ref="P1348:P1411" si="226">P1347+1</f>
        <v>44447</v>
      </c>
      <c r="Q1348" s="3" t="str">
        <f t="shared" ref="Q1348:Q1411" si="227">TEXT(P1348,"dddd")</f>
        <v>Wednesday</v>
      </c>
      <c r="R1348" s="3" t="str">
        <f t="shared" si="223"/>
        <v/>
      </c>
      <c r="S1348" s="3" t="str">
        <f t="shared" si="224"/>
        <v>Y</v>
      </c>
    </row>
    <row r="1349" spans="7:19" x14ac:dyDescent="0.2">
      <c r="G1349" s="2">
        <f t="shared" si="219"/>
        <v>44448</v>
      </c>
      <c r="H1349" s="3" t="str">
        <f t="shared" si="225"/>
        <v>Thursday</v>
      </c>
      <c r="I1349" s="3" t="str">
        <f t="shared" si="221"/>
        <v/>
      </c>
      <c r="J1349" s="3" t="str">
        <f t="shared" si="222"/>
        <v/>
      </c>
      <c r="K1349" s="3" t="str">
        <f t="shared" si="220"/>
        <v>Y</v>
      </c>
      <c r="P1349" s="2">
        <f t="shared" si="226"/>
        <v>44448</v>
      </c>
      <c r="Q1349" s="3" t="str">
        <f t="shared" si="227"/>
        <v>Thursday</v>
      </c>
      <c r="R1349" s="3" t="str">
        <f t="shared" si="223"/>
        <v/>
      </c>
      <c r="S1349" s="3" t="str">
        <f t="shared" si="224"/>
        <v>Y</v>
      </c>
    </row>
    <row r="1350" spans="7:19" x14ac:dyDescent="0.2">
      <c r="G1350" s="2">
        <f t="shared" si="219"/>
        <v>44449</v>
      </c>
      <c r="H1350" s="3" t="str">
        <f t="shared" si="225"/>
        <v>Friday</v>
      </c>
      <c r="I1350" s="3" t="str">
        <f t="shared" si="221"/>
        <v/>
      </c>
      <c r="J1350" s="3" t="str">
        <f t="shared" si="222"/>
        <v/>
      </c>
      <c r="K1350" s="3" t="str">
        <f t="shared" si="220"/>
        <v>Y</v>
      </c>
      <c r="P1350" s="2">
        <f t="shared" si="226"/>
        <v>44449</v>
      </c>
      <c r="Q1350" s="3" t="str">
        <f t="shared" si="227"/>
        <v>Friday</v>
      </c>
      <c r="R1350" s="3" t="str">
        <f t="shared" si="223"/>
        <v/>
      </c>
      <c r="S1350" s="3" t="str">
        <f t="shared" si="224"/>
        <v>Y</v>
      </c>
    </row>
    <row r="1351" spans="7:19" x14ac:dyDescent="0.2">
      <c r="G1351" s="2">
        <f t="shared" si="219"/>
        <v>44450</v>
      </c>
      <c r="H1351" s="3" t="str">
        <f t="shared" si="225"/>
        <v>Saturday</v>
      </c>
      <c r="I1351" s="3" t="str">
        <f t="shared" si="221"/>
        <v/>
      </c>
      <c r="J1351" s="3" t="str">
        <f t="shared" si="222"/>
        <v/>
      </c>
      <c r="K1351" s="3" t="str">
        <f t="shared" si="220"/>
        <v>N</v>
      </c>
      <c r="P1351" s="2">
        <f t="shared" si="226"/>
        <v>44450</v>
      </c>
      <c r="Q1351" s="3" t="str">
        <f t="shared" si="227"/>
        <v>Saturday</v>
      </c>
      <c r="R1351" s="3" t="str">
        <f t="shared" si="223"/>
        <v/>
      </c>
      <c r="S1351" s="3" t="str">
        <f t="shared" si="224"/>
        <v>N</v>
      </c>
    </row>
    <row r="1352" spans="7:19" x14ac:dyDescent="0.2">
      <c r="G1352" s="2">
        <f t="shared" si="219"/>
        <v>44451</v>
      </c>
      <c r="H1352" s="3" t="str">
        <f t="shared" si="225"/>
        <v>Sunday</v>
      </c>
      <c r="I1352" s="3" t="str">
        <f t="shared" si="221"/>
        <v/>
      </c>
      <c r="J1352" s="3" t="str">
        <f t="shared" si="222"/>
        <v/>
      </c>
      <c r="K1352" s="3" t="str">
        <f t="shared" si="220"/>
        <v>N</v>
      </c>
      <c r="P1352" s="2">
        <f t="shared" si="226"/>
        <v>44451</v>
      </c>
      <c r="Q1352" s="3" t="str">
        <f t="shared" si="227"/>
        <v>Sunday</v>
      </c>
      <c r="R1352" s="3" t="str">
        <f t="shared" si="223"/>
        <v/>
      </c>
      <c r="S1352" s="3" t="str">
        <f t="shared" si="224"/>
        <v>N</v>
      </c>
    </row>
    <row r="1353" spans="7:19" x14ac:dyDescent="0.2">
      <c r="G1353" s="2">
        <f t="shared" si="219"/>
        <v>44452</v>
      </c>
      <c r="H1353" s="3" t="str">
        <f t="shared" si="225"/>
        <v>Monday</v>
      </c>
      <c r="I1353" s="3" t="str">
        <f t="shared" si="221"/>
        <v/>
      </c>
      <c r="J1353" s="3" t="str">
        <f t="shared" si="222"/>
        <v/>
      </c>
      <c r="K1353" s="3" t="str">
        <f t="shared" si="220"/>
        <v>Y</v>
      </c>
      <c r="P1353" s="2">
        <f t="shared" si="226"/>
        <v>44452</v>
      </c>
      <c r="Q1353" s="3" t="str">
        <f t="shared" si="227"/>
        <v>Monday</v>
      </c>
      <c r="R1353" s="3" t="str">
        <f t="shared" si="223"/>
        <v/>
      </c>
      <c r="S1353" s="3" t="str">
        <f t="shared" si="224"/>
        <v>Y</v>
      </c>
    </row>
    <row r="1354" spans="7:19" x14ac:dyDescent="0.2">
      <c r="G1354" s="2">
        <f t="shared" si="219"/>
        <v>44453</v>
      </c>
      <c r="H1354" s="3" t="str">
        <f t="shared" si="225"/>
        <v>Tuesday</v>
      </c>
      <c r="I1354" s="3" t="str">
        <f t="shared" si="221"/>
        <v/>
      </c>
      <c r="J1354" s="3" t="str">
        <f t="shared" si="222"/>
        <v/>
      </c>
      <c r="K1354" s="3" t="str">
        <f t="shared" si="220"/>
        <v>Y</v>
      </c>
      <c r="P1354" s="2">
        <f t="shared" si="226"/>
        <v>44453</v>
      </c>
      <c r="Q1354" s="3" t="str">
        <f t="shared" si="227"/>
        <v>Tuesday</v>
      </c>
      <c r="R1354" s="3" t="str">
        <f t="shared" si="223"/>
        <v/>
      </c>
      <c r="S1354" s="3" t="str">
        <f t="shared" si="224"/>
        <v>Y</v>
      </c>
    </row>
    <row r="1355" spans="7:19" x14ac:dyDescent="0.2">
      <c r="G1355" s="2">
        <f t="shared" si="219"/>
        <v>44454</v>
      </c>
      <c r="H1355" s="3" t="str">
        <f t="shared" si="225"/>
        <v>Wednesday</v>
      </c>
      <c r="I1355" s="3" t="str">
        <f t="shared" si="221"/>
        <v/>
      </c>
      <c r="J1355" s="3" t="str">
        <f t="shared" si="222"/>
        <v/>
      </c>
      <c r="K1355" s="3" t="str">
        <f t="shared" si="220"/>
        <v>Y</v>
      </c>
      <c r="P1355" s="2">
        <f t="shared" si="226"/>
        <v>44454</v>
      </c>
      <c r="Q1355" s="3" t="str">
        <f t="shared" si="227"/>
        <v>Wednesday</v>
      </c>
      <c r="R1355" s="3" t="str">
        <f t="shared" si="223"/>
        <v/>
      </c>
      <c r="S1355" s="3" t="str">
        <f t="shared" si="224"/>
        <v>Y</v>
      </c>
    </row>
    <row r="1356" spans="7:19" x14ac:dyDescent="0.2">
      <c r="G1356" s="2">
        <f t="shared" si="219"/>
        <v>44455</v>
      </c>
      <c r="H1356" s="3" t="str">
        <f t="shared" si="225"/>
        <v>Thursday</v>
      </c>
      <c r="I1356" s="3" t="str">
        <f t="shared" si="221"/>
        <v/>
      </c>
      <c r="J1356" s="3" t="str">
        <f t="shared" si="222"/>
        <v/>
      </c>
      <c r="K1356" s="3" t="str">
        <f t="shared" si="220"/>
        <v>Y</v>
      </c>
      <c r="P1356" s="2">
        <f t="shared" si="226"/>
        <v>44455</v>
      </c>
      <c r="Q1356" s="3" t="str">
        <f t="shared" si="227"/>
        <v>Thursday</v>
      </c>
      <c r="R1356" s="3" t="str">
        <f t="shared" si="223"/>
        <v/>
      </c>
      <c r="S1356" s="3" t="str">
        <f t="shared" si="224"/>
        <v>Y</v>
      </c>
    </row>
    <row r="1357" spans="7:19" x14ac:dyDescent="0.2">
      <c r="G1357" s="2">
        <f t="shared" si="219"/>
        <v>44456</v>
      </c>
      <c r="H1357" s="3" t="str">
        <f t="shared" si="225"/>
        <v>Friday</v>
      </c>
      <c r="I1357" s="3" t="str">
        <f t="shared" si="221"/>
        <v/>
      </c>
      <c r="J1357" s="3" t="str">
        <f t="shared" si="222"/>
        <v/>
      </c>
      <c r="K1357" s="3" t="str">
        <f t="shared" si="220"/>
        <v>Y</v>
      </c>
      <c r="P1357" s="2">
        <f t="shared" si="226"/>
        <v>44456</v>
      </c>
      <c r="Q1357" s="3" t="str">
        <f t="shared" si="227"/>
        <v>Friday</v>
      </c>
      <c r="R1357" s="3" t="str">
        <f t="shared" si="223"/>
        <v/>
      </c>
      <c r="S1357" s="3" t="str">
        <f t="shared" si="224"/>
        <v>Y</v>
      </c>
    </row>
    <row r="1358" spans="7:19" x14ac:dyDescent="0.2">
      <c r="G1358" s="2">
        <f t="shared" si="219"/>
        <v>44457</v>
      </c>
      <c r="H1358" s="3" t="str">
        <f t="shared" si="225"/>
        <v>Saturday</v>
      </c>
      <c r="I1358" s="3" t="str">
        <f t="shared" si="221"/>
        <v/>
      </c>
      <c r="J1358" s="3" t="str">
        <f t="shared" si="222"/>
        <v/>
      </c>
      <c r="K1358" s="3" t="str">
        <f t="shared" si="220"/>
        <v>N</v>
      </c>
      <c r="P1358" s="2">
        <f t="shared" si="226"/>
        <v>44457</v>
      </c>
      <c r="Q1358" s="3" t="str">
        <f t="shared" si="227"/>
        <v>Saturday</v>
      </c>
      <c r="R1358" s="3" t="str">
        <f t="shared" si="223"/>
        <v/>
      </c>
      <c r="S1358" s="3" t="str">
        <f t="shared" si="224"/>
        <v>N</v>
      </c>
    </row>
    <row r="1359" spans="7:19" x14ac:dyDescent="0.2">
      <c r="G1359" s="2">
        <f t="shared" si="219"/>
        <v>44458</v>
      </c>
      <c r="H1359" s="3" t="str">
        <f t="shared" si="225"/>
        <v>Sunday</v>
      </c>
      <c r="I1359" s="3" t="str">
        <f t="shared" si="221"/>
        <v/>
      </c>
      <c r="J1359" s="3" t="str">
        <f t="shared" si="222"/>
        <v/>
      </c>
      <c r="K1359" s="3" t="str">
        <f t="shared" si="220"/>
        <v>N</v>
      </c>
      <c r="P1359" s="2">
        <f t="shared" si="226"/>
        <v>44458</v>
      </c>
      <c r="Q1359" s="3" t="str">
        <f t="shared" si="227"/>
        <v>Sunday</v>
      </c>
      <c r="R1359" s="3" t="str">
        <f t="shared" si="223"/>
        <v/>
      </c>
      <c r="S1359" s="3" t="str">
        <f t="shared" si="224"/>
        <v>N</v>
      </c>
    </row>
    <row r="1360" spans="7:19" x14ac:dyDescent="0.2">
      <c r="G1360" s="2">
        <f t="shared" si="219"/>
        <v>44459</v>
      </c>
      <c r="H1360" s="3" t="str">
        <f t="shared" si="225"/>
        <v>Monday</v>
      </c>
      <c r="I1360" s="3" t="str">
        <f t="shared" si="221"/>
        <v/>
      </c>
      <c r="J1360" s="3" t="str">
        <f t="shared" si="222"/>
        <v/>
      </c>
      <c r="K1360" s="3" t="str">
        <f t="shared" si="220"/>
        <v>Y</v>
      </c>
      <c r="P1360" s="2">
        <f t="shared" si="226"/>
        <v>44459</v>
      </c>
      <c r="Q1360" s="3" t="str">
        <f t="shared" si="227"/>
        <v>Monday</v>
      </c>
      <c r="R1360" s="3" t="str">
        <f t="shared" si="223"/>
        <v/>
      </c>
      <c r="S1360" s="3" t="str">
        <f t="shared" si="224"/>
        <v>Y</v>
      </c>
    </row>
    <row r="1361" spans="7:19" x14ac:dyDescent="0.2">
      <c r="G1361" s="2">
        <f t="shared" si="219"/>
        <v>44460</v>
      </c>
      <c r="H1361" s="3" t="str">
        <f t="shared" si="225"/>
        <v>Tuesday</v>
      </c>
      <c r="I1361" s="3" t="str">
        <f t="shared" si="221"/>
        <v/>
      </c>
      <c r="J1361" s="3" t="str">
        <f t="shared" si="222"/>
        <v/>
      </c>
      <c r="K1361" s="3" t="str">
        <f t="shared" si="220"/>
        <v>Y</v>
      </c>
      <c r="P1361" s="2">
        <f t="shared" si="226"/>
        <v>44460</v>
      </c>
      <c r="Q1361" s="3" t="str">
        <f t="shared" si="227"/>
        <v>Tuesday</v>
      </c>
      <c r="R1361" s="3" t="str">
        <f t="shared" si="223"/>
        <v/>
      </c>
      <c r="S1361" s="3" t="str">
        <f t="shared" si="224"/>
        <v>Y</v>
      </c>
    </row>
    <row r="1362" spans="7:19" x14ac:dyDescent="0.2">
      <c r="G1362" s="2">
        <f t="shared" si="219"/>
        <v>44461</v>
      </c>
      <c r="H1362" s="3" t="str">
        <f t="shared" si="225"/>
        <v>Wednesday</v>
      </c>
      <c r="I1362" s="3" t="str">
        <f t="shared" si="221"/>
        <v/>
      </c>
      <c r="J1362" s="3" t="str">
        <f t="shared" si="222"/>
        <v/>
      </c>
      <c r="K1362" s="3" t="str">
        <f t="shared" si="220"/>
        <v>Y</v>
      </c>
      <c r="P1362" s="2">
        <f t="shared" si="226"/>
        <v>44461</v>
      </c>
      <c r="Q1362" s="3" t="str">
        <f t="shared" si="227"/>
        <v>Wednesday</v>
      </c>
      <c r="R1362" s="3" t="str">
        <f t="shared" si="223"/>
        <v/>
      </c>
      <c r="S1362" s="3" t="str">
        <f t="shared" si="224"/>
        <v>Y</v>
      </c>
    </row>
    <row r="1363" spans="7:19" x14ac:dyDescent="0.2">
      <c r="G1363" s="2">
        <f t="shared" si="219"/>
        <v>44462</v>
      </c>
      <c r="H1363" s="3" t="str">
        <f t="shared" si="225"/>
        <v>Thursday</v>
      </c>
      <c r="I1363" s="3" t="str">
        <f t="shared" si="221"/>
        <v/>
      </c>
      <c r="J1363" s="3" t="str">
        <f t="shared" si="222"/>
        <v/>
      </c>
      <c r="K1363" s="3" t="str">
        <f t="shared" si="220"/>
        <v>Y</v>
      </c>
      <c r="P1363" s="2">
        <f t="shared" si="226"/>
        <v>44462</v>
      </c>
      <c r="Q1363" s="3" t="str">
        <f t="shared" si="227"/>
        <v>Thursday</v>
      </c>
      <c r="R1363" s="3" t="str">
        <f t="shared" si="223"/>
        <v/>
      </c>
      <c r="S1363" s="3" t="str">
        <f t="shared" si="224"/>
        <v>Y</v>
      </c>
    </row>
    <row r="1364" spans="7:19" x14ac:dyDescent="0.2">
      <c r="G1364" s="2">
        <f t="shared" si="219"/>
        <v>44463</v>
      </c>
      <c r="H1364" s="3" t="str">
        <f t="shared" si="225"/>
        <v>Friday</v>
      </c>
      <c r="I1364" s="3" t="str">
        <f t="shared" si="221"/>
        <v/>
      </c>
      <c r="J1364" s="3" t="str">
        <f t="shared" si="222"/>
        <v/>
      </c>
      <c r="K1364" s="3" t="str">
        <f t="shared" si="220"/>
        <v>Y</v>
      </c>
      <c r="P1364" s="2">
        <f t="shared" si="226"/>
        <v>44463</v>
      </c>
      <c r="Q1364" s="3" t="str">
        <f t="shared" si="227"/>
        <v>Friday</v>
      </c>
      <c r="R1364" s="3" t="str">
        <f t="shared" si="223"/>
        <v/>
      </c>
      <c r="S1364" s="3" t="str">
        <f t="shared" si="224"/>
        <v>Y</v>
      </c>
    </row>
    <row r="1365" spans="7:19" x14ac:dyDescent="0.2">
      <c r="G1365" s="2">
        <f t="shared" si="219"/>
        <v>44464</v>
      </c>
      <c r="H1365" s="3" t="str">
        <f t="shared" si="225"/>
        <v>Saturday</v>
      </c>
      <c r="I1365" s="3" t="str">
        <f t="shared" si="221"/>
        <v/>
      </c>
      <c r="J1365" s="3" t="str">
        <f t="shared" si="222"/>
        <v/>
      </c>
      <c r="K1365" s="3" t="str">
        <f t="shared" si="220"/>
        <v>N</v>
      </c>
      <c r="P1365" s="2">
        <f t="shared" si="226"/>
        <v>44464</v>
      </c>
      <c r="Q1365" s="3" t="str">
        <f t="shared" si="227"/>
        <v>Saturday</v>
      </c>
      <c r="R1365" s="3" t="str">
        <f t="shared" si="223"/>
        <v/>
      </c>
      <c r="S1365" s="3" t="str">
        <f t="shared" si="224"/>
        <v>N</v>
      </c>
    </row>
    <row r="1366" spans="7:19" x14ac:dyDescent="0.2">
      <c r="G1366" s="2">
        <f t="shared" si="219"/>
        <v>44465</v>
      </c>
      <c r="H1366" s="3" t="str">
        <f t="shared" si="225"/>
        <v>Sunday</v>
      </c>
      <c r="I1366" s="3" t="str">
        <f t="shared" si="221"/>
        <v/>
      </c>
      <c r="J1366" s="3" t="str">
        <f t="shared" si="222"/>
        <v/>
      </c>
      <c r="K1366" s="3" t="str">
        <f t="shared" si="220"/>
        <v>N</v>
      </c>
      <c r="P1366" s="2">
        <f t="shared" si="226"/>
        <v>44465</v>
      </c>
      <c r="Q1366" s="3" t="str">
        <f t="shared" si="227"/>
        <v>Sunday</v>
      </c>
      <c r="R1366" s="3" t="str">
        <f t="shared" si="223"/>
        <v/>
      </c>
      <c r="S1366" s="3" t="str">
        <f t="shared" si="224"/>
        <v>N</v>
      </c>
    </row>
    <row r="1367" spans="7:19" x14ac:dyDescent="0.2">
      <c r="G1367" s="2">
        <f t="shared" si="219"/>
        <v>44466</v>
      </c>
      <c r="H1367" s="3" t="str">
        <f t="shared" si="225"/>
        <v>Monday</v>
      </c>
      <c r="I1367" s="3" t="str">
        <f t="shared" si="221"/>
        <v/>
      </c>
      <c r="J1367" s="3" t="str">
        <f t="shared" si="222"/>
        <v/>
      </c>
      <c r="K1367" s="3" t="str">
        <f t="shared" si="220"/>
        <v>Y</v>
      </c>
      <c r="P1367" s="2">
        <f t="shared" si="226"/>
        <v>44466</v>
      </c>
      <c r="Q1367" s="3" t="str">
        <f t="shared" si="227"/>
        <v>Monday</v>
      </c>
      <c r="R1367" s="3" t="str">
        <f t="shared" si="223"/>
        <v/>
      </c>
      <c r="S1367" s="3" t="str">
        <f t="shared" si="224"/>
        <v>Y</v>
      </c>
    </row>
    <row r="1368" spans="7:19" x14ac:dyDescent="0.2">
      <c r="G1368" s="2">
        <f t="shared" si="219"/>
        <v>44467</v>
      </c>
      <c r="H1368" s="3" t="str">
        <f t="shared" si="225"/>
        <v>Tuesday</v>
      </c>
      <c r="I1368" s="3" t="str">
        <f t="shared" si="221"/>
        <v/>
      </c>
      <c r="J1368" s="3" t="str">
        <f t="shared" si="222"/>
        <v/>
      </c>
      <c r="K1368" s="3" t="str">
        <f t="shared" si="220"/>
        <v>Y</v>
      </c>
      <c r="P1368" s="2">
        <f t="shared" si="226"/>
        <v>44467</v>
      </c>
      <c r="Q1368" s="3" t="str">
        <f t="shared" si="227"/>
        <v>Tuesday</v>
      </c>
      <c r="R1368" s="3" t="str">
        <f t="shared" si="223"/>
        <v/>
      </c>
      <c r="S1368" s="3" t="str">
        <f t="shared" si="224"/>
        <v>Y</v>
      </c>
    </row>
    <row r="1369" spans="7:19" x14ac:dyDescent="0.2">
      <c r="G1369" s="2">
        <f t="shared" si="219"/>
        <v>44468</v>
      </c>
      <c r="H1369" s="3" t="str">
        <f t="shared" si="225"/>
        <v>Wednesday</v>
      </c>
      <c r="I1369" s="3" t="str">
        <f t="shared" si="221"/>
        <v/>
      </c>
      <c r="J1369" s="3" t="str">
        <f t="shared" si="222"/>
        <v/>
      </c>
      <c r="K1369" s="3" t="str">
        <f t="shared" si="220"/>
        <v>Y</v>
      </c>
      <c r="P1369" s="2">
        <f t="shared" si="226"/>
        <v>44468</v>
      </c>
      <c r="Q1369" s="3" t="str">
        <f t="shared" si="227"/>
        <v>Wednesday</v>
      </c>
      <c r="R1369" s="3" t="str">
        <f t="shared" si="223"/>
        <v/>
      </c>
      <c r="S1369" s="3" t="str">
        <f t="shared" si="224"/>
        <v>Y</v>
      </c>
    </row>
    <row r="1370" spans="7:19" x14ac:dyDescent="0.2">
      <c r="G1370" s="2">
        <f t="shared" si="219"/>
        <v>44469</v>
      </c>
      <c r="H1370" s="3" t="str">
        <f t="shared" si="225"/>
        <v>Thursday</v>
      </c>
      <c r="I1370" s="3" t="str">
        <f t="shared" si="221"/>
        <v/>
      </c>
      <c r="J1370" s="3" t="str">
        <f t="shared" si="222"/>
        <v/>
      </c>
      <c r="K1370" s="3" t="str">
        <f t="shared" si="220"/>
        <v>Y</v>
      </c>
      <c r="P1370" s="2">
        <f t="shared" si="226"/>
        <v>44469</v>
      </c>
      <c r="Q1370" s="3" t="str">
        <f t="shared" si="227"/>
        <v>Thursday</v>
      </c>
      <c r="R1370" s="3" t="str">
        <f t="shared" si="223"/>
        <v/>
      </c>
      <c r="S1370" s="3" t="str">
        <f t="shared" si="224"/>
        <v>Y</v>
      </c>
    </row>
    <row r="1371" spans="7:19" x14ac:dyDescent="0.2">
      <c r="G1371" s="2">
        <f t="shared" si="219"/>
        <v>44470</v>
      </c>
      <c r="H1371" s="3" t="str">
        <f t="shared" si="225"/>
        <v>Friday</v>
      </c>
      <c r="I1371" s="3" t="str">
        <f t="shared" si="221"/>
        <v/>
      </c>
      <c r="J1371" s="3" t="str">
        <f t="shared" si="222"/>
        <v/>
      </c>
      <c r="K1371" s="3" t="str">
        <f t="shared" si="220"/>
        <v>Y</v>
      </c>
      <c r="P1371" s="2">
        <f t="shared" si="226"/>
        <v>44470</v>
      </c>
      <c r="Q1371" s="3" t="str">
        <f t="shared" si="227"/>
        <v>Friday</v>
      </c>
      <c r="R1371" s="3" t="str">
        <f t="shared" si="223"/>
        <v/>
      </c>
      <c r="S1371" s="3" t="str">
        <f t="shared" si="224"/>
        <v>Y</v>
      </c>
    </row>
    <row r="1372" spans="7:19" x14ac:dyDescent="0.2">
      <c r="G1372" s="2">
        <f t="shared" si="219"/>
        <v>44471</v>
      </c>
      <c r="H1372" s="3" t="str">
        <f t="shared" si="225"/>
        <v>Saturday</v>
      </c>
      <c r="I1372" s="3" t="str">
        <f t="shared" si="221"/>
        <v/>
      </c>
      <c r="J1372" s="3" t="str">
        <f t="shared" si="222"/>
        <v/>
      </c>
      <c r="K1372" s="3" t="str">
        <f t="shared" si="220"/>
        <v>N</v>
      </c>
      <c r="P1372" s="2">
        <f t="shared" si="226"/>
        <v>44471</v>
      </c>
      <c r="Q1372" s="3" t="str">
        <f t="shared" si="227"/>
        <v>Saturday</v>
      </c>
      <c r="R1372" s="3" t="str">
        <f t="shared" si="223"/>
        <v/>
      </c>
      <c r="S1372" s="3" t="str">
        <f t="shared" si="224"/>
        <v>N</v>
      </c>
    </row>
    <row r="1373" spans="7:19" x14ac:dyDescent="0.2">
      <c r="G1373" s="2">
        <f t="shared" si="219"/>
        <v>44472</v>
      </c>
      <c r="H1373" s="3" t="str">
        <f t="shared" si="225"/>
        <v>Sunday</v>
      </c>
      <c r="I1373" s="3" t="str">
        <f t="shared" si="221"/>
        <v/>
      </c>
      <c r="J1373" s="3" t="str">
        <f t="shared" si="222"/>
        <v/>
      </c>
      <c r="K1373" s="3" t="str">
        <f t="shared" si="220"/>
        <v>N</v>
      </c>
      <c r="P1373" s="2">
        <f t="shared" si="226"/>
        <v>44472</v>
      </c>
      <c r="Q1373" s="3" t="str">
        <f t="shared" si="227"/>
        <v>Sunday</v>
      </c>
      <c r="R1373" s="3" t="str">
        <f t="shared" si="223"/>
        <v/>
      </c>
      <c r="S1373" s="3" t="str">
        <f t="shared" si="224"/>
        <v>N</v>
      </c>
    </row>
    <row r="1374" spans="7:19" x14ac:dyDescent="0.2">
      <c r="G1374" s="2">
        <f t="shared" si="219"/>
        <v>44473</v>
      </c>
      <c r="H1374" s="3" t="str">
        <f t="shared" si="225"/>
        <v>Monday</v>
      </c>
      <c r="I1374" s="3" t="str">
        <f t="shared" si="221"/>
        <v/>
      </c>
      <c r="J1374" s="3" t="str">
        <f t="shared" si="222"/>
        <v/>
      </c>
      <c r="K1374" s="3" t="str">
        <f t="shared" si="220"/>
        <v>Y</v>
      </c>
      <c r="P1374" s="2">
        <f t="shared" si="226"/>
        <v>44473</v>
      </c>
      <c r="Q1374" s="3" t="str">
        <f t="shared" si="227"/>
        <v>Monday</v>
      </c>
      <c r="R1374" s="3" t="str">
        <f t="shared" si="223"/>
        <v/>
      </c>
      <c r="S1374" s="3" t="str">
        <f t="shared" si="224"/>
        <v>Y</v>
      </c>
    </row>
    <row r="1375" spans="7:19" x14ac:dyDescent="0.2">
      <c r="G1375" s="2">
        <f t="shared" si="219"/>
        <v>44474</v>
      </c>
      <c r="H1375" s="3" t="str">
        <f t="shared" si="225"/>
        <v>Tuesday</v>
      </c>
      <c r="I1375" s="3" t="str">
        <f t="shared" si="221"/>
        <v/>
      </c>
      <c r="J1375" s="3" t="str">
        <f t="shared" si="222"/>
        <v/>
      </c>
      <c r="K1375" s="3" t="str">
        <f t="shared" si="220"/>
        <v>Y</v>
      </c>
      <c r="P1375" s="2">
        <f t="shared" si="226"/>
        <v>44474</v>
      </c>
      <c r="Q1375" s="3" t="str">
        <f t="shared" si="227"/>
        <v>Tuesday</v>
      </c>
      <c r="R1375" s="3" t="str">
        <f t="shared" si="223"/>
        <v/>
      </c>
      <c r="S1375" s="3" t="str">
        <f t="shared" si="224"/>
        <v>Y</v>
      </c>
    </row>
    <row r="1376" spans="7:19" x14ac:dyDescent="0.2">
      <c r="G1376" s="2">
        <f t="shared" si="219"/>
        <v>44475</v>
      </c>
      <c r="H1376" s="3" t="str">
        <f t="shared" si="225"/>
        <v>Wednesday</v>
      </c>
      <c r="I1376" s="3" t="str">
        <f t="shared" si="221"/>
        <v/>
      </c>
      <c r="J1376" s="3" t="str">
        <f t="shared" si="222"/>
        <v/>
      </c>
      <c r="K1376" s="3" t="str">
        <f t="shared" si="220"/>
        <v>Y</v>
      </c>
      <c r="P1376" s="2">
        <f t="shared" si="226"/>
        <v>44475</v>
      </c>
      <c r="Q1376" s="3" t="str">
        <f t="shared" si="227"/>
        <v>Wednesday</v>
      </c>
      <c r="R1376" s="3" t="str">
        <f t="shared" si="223"/>
        <v/>
      </c>
      <c r="S1376" s="3" t="str">
        <f t="shared" si="224"/>
        <v>Y</v>
      </c>
    </row>
    <row r="1377" spans="7:19" x14ac:dyDescent="0.2">
      <c r="G1377" s="2">
        <f t="shared" si="219"/>
        <v>44476</v>
      </c>
      <c r="H1377" s="3" t="str">
        <f t="shared" si="225"/>
        <v>Thursday</v>
      </c>
      <c r="I1377" s="3" t="str">
        <f t="shared" si="221"/>
        <v/>
      </c>
      <c r="J1377" s="3" t="str">
        <f t="shared" si="222"/>
        <v/>
      </c>
      <c r="K1377" s="3" t="str">
        <f t="shared" si="220"/>
        <v>Y</v>
      </c>
      <c r="P1377" s="2">
        <f t="shared" si="226"/>
        <v>44476</v>
      </c>
      <c r="Q1377" s="3" t="str">
        <f t="shared" si="227"/>
        <v>Thursday</v>
      </c>
      <c r="R1377" s="3" t="str">
        <f t="shared" si="223"/>
        <v/>
      </c>
      <c r="S1377" s="3" t="str">
        <f t="shared" si="224"/>
        <v>Y</v>
      </c>
    </row>
    <row r="1378" spans="7:19" x14ac:dyDescent="0.2">
      <c r="G1378" s="2">
        <f t="shared" si="219"/>
        <v>44477</v>
      </c>
      <c r="H1378" s="3" t="str">
        <f t="shared" si="225"/>
        <v>Friday</v>
      </c>
      <c r="I1378" s="3" t="str">
        <f t="shared" si="221"/>
        <v/>
      </c>
      <c r="J1378" s="3" t="str">
        <f t="shared" si="222"/>
        <v/>
      </c>
      <c r="K1378" s="3" t="str">
        <f t="shared" si="220"/>
        <v>Y</v>
      </c>
      <c r="P1378" s="2">
        <f t="shared" si="226"/>
        <v>44477</v>
      </c>
      <c r="Q1378" s="3" t="str">
        <f t="shared" si="227"/>
        <v>Friday</v>
      </c>
      <c r="R1378" s="3" t="str">
        <f t="shared" si="223"/>
        <v/>
      </c>
      <c r="S1378" s="3" t="str">
        <f t="shared" si="224"/>
        <v>Y</v>
      </c>
    </row>
    <row r="1379" spans="7:19" x14ac:dyDescent="0.2">
      <c r="G1379" s="2">
        <f t="shared" si="219"/>
        <v>44478</v>
      </c>
      <c r="H1379" s="3" t="str">
        <f t="shared" si="225"/>
        <v>Saturday</v>
      </c>
      <c r="I1379" s="3" t="str">
        <f t="shared" si="221"/>
        <v/>
      </c>
      <c r="J1379" s="3" t="str">
        <f t="shared" si="222"/>
        <v/>
      </c>
      <c r="K1379" s="3" t="str">
        <f t="shared" si="220"/>
        <v>N</v>
      </c>
      <c r="P1379" s="2">
        <f t="shared" si="226"/>
        <v>44478</v>
      </c>
      <c r="Q1379" s="3" t="str">
        <f t="shared" si="227"/>
        <v>Saturday</v>
      </c>
      <c r="R1379" s="3" t="str">
        <f t="shared" si="223"/>
        <v/>
      </c>
      <c r="S1379" s="3" t="str">
        <f t="shared" si="224"/>
        <v>N</v>
      </c>
    </row>
    <row r="1380" spans="7:19" x14ac:dyDescent="0.2">
      <c r="G1380" s="2">
        <f t="shared" si="219"/>
        <v>44479</v>
      </c>
      <c r="H1380" s="3" t="str">
        <f t="shared" si="225"/>
        <v>Sunday</v>
      </c>
      <c r="I1380" s="3" t="str">
        <f t="shared" si="221"/>
        <v/>
      </c>
      <c r="J1380" s="3" t="str">
        <f t="shared" si="222"/>
        <v/>
      </c>
      <c r="K1380" s="3" t="str">
        <f t="shared" si="220"/>
        <v>N</v>
      </c>
      <c r="P1380" s="2">
        <f t="shared" si="226"/>
        <v>44479</v>
      </c>
      <c r="Q1380" s="3" t="str">
        <f t="shared" si="227"/>
        <v>Sunday</v>
      </c>
      <c r="R1380" s="3" t="str">
        <f t="shared" si="223"/>
        <v/>
      </c>
      <c r="S1380" s="3" t="str">
        <f t="shared" si="224"/>
        <v>N</v>
      </c>
    </row>
    <row r="1381" spans="7:19" x14ac:dyDescent="0.2">
      <c r="G1381" s="2">
        <f t="shared" si="219"/>
        <v>44480</v>
      </c>
      <c r="H1381" s="3" t="str">
        <f t="shared" si="225"/>
        <v>Monday</v>
      </c>
      <c r="I1381" s="3" t="str">
        <f t="shared" si="221"/>
        <v/>
      </c>
      <c r="J1381" s="3" t="str">
        <f t="shared" si="222"/>
        <v/>
      </c>
      <c r="K1381" s="3" t="str">
        <f t="shared" si="220"/>
        <v>Y</v>
      </c>
      <c r="P1381" s="2">
        <f t="shared" si="226"/>
        <v>44480</v>
      </c>
      <c r="Q1381" s="3" t="str">
        <f t="shared" si="227"/>
        <v>Monday</v>
      </c>
      <c r="R1381" s="3" t="str">
        <f t="shared" si="223"/>
        <v/>
      </c>
      <c r="S1381" s="3" t="str">
        <f t="shared" si="224"/>
        <v>Y</v>
      </c>
    </row>
    <row r="1382" spans="7:19" x14ac:dyDescent="0.2">
      <c r="G1382" s="2">
        <f t="shared" si="219"/>
        <v>44481</v>
      </c>
      <c r="H1382" s="3" t="str">
        <f t="shared" si="225"/>
        <v>Tuesday</v>
      </c>
      <c r="I1382" s="3" t="str">
        <f t="shared" si="221"/>
        <v/>
      </c>
      <c r="J1382" s="3" t="str">
        <f t="shared" si="222"/>
        <v/>
      </c>
      <c r="K1382" s="3" t="str">
        <f t="shared" si="220"/>
        <v>Y</v>
      </c>
      <c r="P1382" s="2">
        <f t="shared" si="226"/>
        <v>44481</v>
      </c>
      <c r="Q1382" s="3" t="str">
        <f t="shared" si="227"/>
        <v>Tuesday</v>
      </c>
      <c r="R1382" s="3" t="str">
        <f t="shared" si="223"/>
        <v/>
      </c>
      <c r="S1382" s="3" t="str">
        <f t="shared" si="224"/>
        <v>Y</v>
      </c>
    </row>
    <row r="1383" spans="7:19" x14ac:dyDescent="0.2">
      <c r="G1383" s="2">
        <f t="shared" si="219"/>
        <v>44482</v>
      </c>
      <c r="H1383" s="3" t="str">
        <f t="shared" si="225"/>
        <v>Wednesday</v>
      </c>
      <c r="I1383" s="3" t="str">
        <f t="shared" si="221"/>
        <v/>
      </c>
      <c r="J1383" s="3" t="str">
        <f t="shared" si="222"/>
        <v/>
      </c>
      <c r="K1383" s="3" t="str">
        <f t="shared" si="220"/>
        <v>Y</v>
      </c>
      <c r="P1383" s="2">
        <f t="shared" si="226"/>
        <v>44482</v>
      </c>
      <c r="Q1383" s="3" t="str">
        <f t="shared" si="227"/>
        <v>Wednesday</v>
      </c>
      <c r="R1383" s="3" t="str">
        <f t="shared" si="223"/>
        <v/>
      </c>
      <c r="S1383" s="3" t="str">
        <f t="shared" si="224"/>
        <v>Y</v>
      </c>
    </row>
    <row r="1384" spans="7:19" x14ac:dyDescent="0.2">
      <c r="G1384" s="2">
        <f t="shared" si="219"/>
        <v>44483</v>
      </c>
      <c r="H1384" s="3" t="str">
        <f t="shared" si="225"/>
        <v>Thursday</v>
      </c>
      <c r="I1384" s="3" t="str">
        <f t="shared" si="221"/>
        <v/>
      </c>
      <c r="J1384" s="3" t="str">
        <f t="shared" si="222"/>
        <v/>
      </c>
      <c r="K1384" s="3" t="str">
        <f t="shared" si="220"/>
        <v>Y</v>
      </c>
      <c r="P1384" s="2">
        <f t="shared" si="226"/>
        <v>44483</v>
      </c>
      <c r="Q1384" s="3" t="str">
        <f t="shared" si="227"/>
        <v>Thursday</v>
      </c>
      <c r="R1384" s="3" t="str">
        <f t="shared" si="223"/>
        <v/>
      </c>
      <c r="S1384" s="3" t="str">
        <f t="shared" si="224"/>
        <v>Y</v>
      </c>
    </row>
    <row r="1385" spans="7:19" x14ac:dyDescent="0.2">
      <c r="G1385" s="2">
        <f t="shared" si="219"/>
        <v>44484</v>
      </c>
      <c r="H1385" s="3" t="str">
        <f t="shared" si="225"/>
        <v>Friday</v>
      </c>
      <c r="I1385" s="3" t="str">
        <f t="shared" si="221"/>
        <v/>
      </c>
      <c r="J1385" s="3" t="str">
        <f t="shared" si="222"/>
        <v/>
      </c>
      <c r="K1385" s="3" t="str">
        <f t="shared" si="220"/>
        <v>Y</v>
      </c>
      <c r="P1385" s="2">
        <f t="shared" si="226"/>
        <v>44484</v>
      </c>
      <c r="Q1385" s="3" t="str">
        <f t="shared" si="227"/>
        <v>Friday</v>
      </c>
      <c r="R1385" s="3" t="str">
        <f t="shared" si="223"/>
        <v/>
      </c>
      <c r="S1385" s="3" t="str">
        <f t="shared" si="224"/>
        <v>Y</v>
      </c>
    </row>
    <row r="1386" spans="7:19" x14ac:dyDescent="0.2">
      <c r="G1386" s="2">
        <f t="shared" si="219"/>
        <v>44485</v>
      </c>
      <c r="H1386" s="3" t="str">
        <f t="shared" si="225"/>
        <v>Saturday</v>
      </c>
      <c r="I1386" s="3" t="str">
        <f t="shared" si="221"/>
        <v/>
      </c>
      <c r="J1386" s="3" t="str">
        <f t="shared" si="222"/>
        <v/>
      </c>
      <c r="K1386" s="3" t="str">
        <f t="shared" si="220"/>
        <v>N</v>
      </c>
      <c r="P1386" s="2">
        <f t="shared" si="226"/>
        <v>44485</v>
      </c>
      <c r="Q1386" s="3" t="str">
        <f t="shared" si="227"/>
        <v>Saturday</v>
      </c>
      <c r="R1386" s="3" t="str">
        <f t="shared" si="223"/>
        <v/>
      </c>
      <c r="S1386" s="3" t="str">
        <f t="shared" si="224"/>
        <v>N</v>
      </c>
    </row>
    <row r="1387" spans="7:19" x14ac:dyDescent="0.2">
      <c r="G1387" s="2">
        <f t="shared" si="219"/>
        <v>44486</v>
      </c>
      <c r="H1387" s="3" t="str">
        <f t="shared" si="225"/>
        <v>Sunday</v>
      </c>
      <c r="I1387" s="3" t="str">
        <f t="shared" si="221"/>
        <v/>
      </c>
      <c r="J1387" s="3" t="str">
        <f t="shared" si="222"/>
        <v/>
      </c>
      <c r="K1387" s="3" t="str">
        <f t="shared" si="220"/>
        <v>N</v>
      </c>
      <c r="P1387" s="2">
        <f t="shared" si="226"/>
        <v>44486</v>
      </c>
      <c r="Q1387" s="3" t="str">
        <f t="shared" si="227"/>
        <v>Sunday</v>
      </c>
      <c r="R1387" s="3" t="str">
        <f t="shared" si="223"/>
        <v/>
      </c>
      <c r="S1387" s="3" t="str">
        <f t="shared" si="224"/>
        <v>N</v>
      </c>
    </row>
    <row r="1388" spans="7:19" x14ac:dyDescent="0.2">
      <c r="G1388" s="2">
        <f t="shared" ref="G1388:G1451" si="228">G1387+1</f>
        <v>44487</v>
      </c>
      <c r="H1388" s="3" t="str">
        <f t="shared" si="225"/>
        <v>Monday</v>
      </c>
      <c r="I1388" s="3" t="str">
        <f t="shared" si="221"/>
        <v/>
      </c>
      <c r="J1388" s="3" t="str">
        <f t="shared" si="222"/>
        <v/>
      </c>
      <c r="K1388" s="3" t="str">
        <f t="shared" ref="K1388:K1451" si="229">IF(AND(H1388&lt;&gt;"Saturday",H1388&lt;&gt;"Sunday",I1388="",J1388=""),"Y","N")</f>
        <v>Y</v>
      </c>
      <c r="P1388" s="2">
        <f t="shared" si="226"/>
        <v>44487</v>
      </c>
      <c r="Q1388" s="3" t="str">
        <f t="shared" si="227"/>
        <v>Monday</v>
      </c>
      <c r="R1388" s="3" t="str">
        <f t="shared" si="223"/>
        <v/>
      </c>
      <c r="S1388" s="3" t="str">
        <f t="shared" si="224"/>
        <v>Y</v>
      </c>
    </row>
    <row r="1389" spans="7:19" x14ac:dyDescent="0.2">
      <c r="G1389" s="2">
        <f t="shared" si="228"/>
        <v>44488</v>
      </c>
      <c r="H1389" s="3" t="str">
        <f t="shared" si="225"/>
        <v>Tuesday</v>
      </c>
      <c r="I1389" s="3" t="str">
        <f t="shared" si="221"/>
        <v/>
      </c>
      <c r="J1389" s="3" t="str">
        <f t="shared" si="222"/>
        <v/>
      </c>
      <c r="K1389" s="3" t="str">
        <f t="shared" si="229"/>
        <v>Y</v>
      </c>
      <c r="P1389" s="2">
        <f t="shared" si="226"/>
        <v>44488</v>
      </c>
      <c r="Q1389" s="3" t="str">
        <f t="shared" si="227"/>
        <v>Tuesday</v>
      </c>
      <c r="R1389" s="3" t="str">
        <f t="shared" si="223"/>
        <v/>
      </c>
      <c r="S1389" s="3" t="str">
        <f t="shared" si="224"/>
        <v>Y</v>
      </c>
    </row>
    <row r="1390" spans="7:19" x14ac:dyDescent="0.2">
      <c r="G1390" s="2">
        <f t="shared" si="228"/>
        <v>44489</v>
      </c>
      <c r="H1390" s="3" t="str">
        <f t="shared" si="225"/>
        <v>Wednesday</v>
      </c>
      <c r="I1390" s="3" t="str">
        <f t="shared" si="221"/>
        <v/>
      </c>
      <c r="J1390" s="3" t="str">
        <f t="shared" si="222"/>
        <v/>
      </c>
      <c r="K1390" s="3" t="str">
        <f t="shared" si="229"/>
        <v>Y</v>
      </c>
      <c r="P1390" s="2">
        <f t="shared" si="226"/>
        <v>44489</v>
      </c>
      <c r="Q1390" s="3" t="str">
        <f t="shared" si="227"/>
        <v>Wednesday</v>
      </c>
      <c r="R1390" s="3" t="str">
        <f t="shared" si="223"/>
        <v/>
      </c>
      <c r="S1390" s="3" t="str">
        <f t="shared" si="224"/>
        <v>Y</v>
      </c>
    </row>
    <row r="1391" spans="7:19" x14ac:dyDescent="0.2">
      <c r="G1391" s="2">
        <f t="shared" si="228"/>
        <v>44490</v>
      </c>
      <c r="H1391" s="3" t="str">
        <f t="shared" si="225"/>
        <v>Thursday</v>
      </c>
      <c r="I1391" s="3" t="str">
        <f t="shared" si="221"/>
        <v/>
      </c>
      <c r="J1391" s="3" t="str">
        <f t="shared" si="222"/>
        <v/>
      </c>
      <c r="K1391" s="3" t="str">
        <f t="shared" si="229"/>
        <v>Y</v>
      </c>
      <c r="P1391" s="2">
        <f t="shared" si="226"/>
        <v>44490</v>
      </c>
      <c r="Q1391" s="3" t="str">
        <f t="shared" si="227"/>
        <v>Thursday</v>
      </c>
      <c r="R1391" s="3" t="str">
        <f t="shared" si="223"/>
        <v/>
      </c>
      <c r="S1391" s="3" t="str">
        <f t="shared" si="224"/>
        <v>Y</v>
      </c>
    </row>
    <row r="1392" spans="7:19" x14ac:dyDescent="0.2">
      <c r="G1392" s="2">
        <f t="shared" si="228"/>
        <v>44491</v>
      </c>
      <c r="H1392" s="3" t="str">
        <f t="shared" si="225"/>
        <v>Friday</v>
      </c>
      <c r="I1392" s="3" t="str">
        <f t="shared" si="221"/>
        <v/>
      </c>
      <c r="J1392" s="3" t="str">
        <f t="shared" si="222"/>
        <v/>
      </c>
      <c r="K1392" s="3" t="str">
        <f t="shared" si="229"/>
        <v>Y</v>
      </c>
      <c r="P1392" s="2">
        <f t="shared" si="226"/>
        <v>44491</v>
      </c>
      <c r="Q1392" s="3" t="str">
        <f t="shared" si="227"/>
        <v>Friday</v>
      </c>
      <c r="R1392" s="3" t="str">
        <f t="shared" si="223"/>
        <v/>
      </c>
      <c r="S1392" s="3" t="str">
        <f t="shared" si="224"/>
        <v>Y</v>
      </c>
    </row>
    <row r="1393" spans="7:19" x14ac:dyDescent="0.2">
      <c r="G1393" s="2">
        <f t="shared" si="228"/>
        <v>44492</v>
      </c>
      <c r="H1393" s="3" t="str">
        <f t="shared" si="225"/>
        <v>Saturday</v>
      </c>
      <c r="I1393" s="3" t="str">
        <f t="shared" si="221"/>
        <v/>
      </c>
      <c r="J1393" s="3" t="str">
        <f t="shared" si="222"/>
        <v/>
      </c>
      <c r="K1393" s="3" t="str">
        <f t="shared" si="229"/>
        <v>N</v>
      </c>
      <c r="P1393" s="2">
        <f t="shared" si="226"/>
        <v>44492</v>
      </c>
      <c r="Q1393" s="3" t="str">
        <f t="shared" si="227"/>
        <v>Saturday</v>
      </c>
      <c r="R1393" s="3" t="str">
        <f t="shared" si="223"/>
        <v/>
      </c>
      <c r="S1393" s="3" t="str">
        <f t="shared" si="224"/>
        <v>N</v>
      </c>
    </row>
    <row r="1394" spans="7:19" x14ac:dyDescent="0.2">
      <c r="G1394" s="2">
        <f t="shared" si="228"/>
        <v>44493</v>
      </c>
      <c r="H1394" s="3" t="str">
        <f t="shared" si="225"/>
        <v>Sunday</v>
      </c>
      <c r="I1394" s="3" t="str">
        <f t="shared" si="221"/>
        <v/>
      </c>
      <c r="J1394" s="3" t="str">
        <f t="shared" si="222"/>
        <v/>
      </c>
      <c r="K1394" s="3" t="str">
        <f t="shared" si="229"/>
        <v>N</v>
      </c>
      <c r="P1394" s="2">
        <f t="shared" si="226"/>
        <v>44493</v>
      </c>
      <c r="Q1394" s="3" t="str">
        <f t="shared" si="227"/>
        <v>Sunday</v>
      </c>
      <c r="R1394" s="3" t="str">
        <f t="shared" si="223"/>
        <v/>
      </c>
      <c r="S1394" s="3" t="str">
        <f t="shared" si="224"/>
        <v>N</v>
      </c>
    </row>
    <row r="1395" spans="7:19" x14ac:dyDescent="0.2">
      <c r="G1395" s="2">
        <f t="shared" si="228"/>
        <v>44494</v>
      </c>
      <c r="H1395" s="3" t="str">
        <f t="shared" si="225"/>
        <v>Monday</v>
      </c>
      <c r="I1395" s="3" t="str">
        <f t="shared" si="221"/>
        <v/>
      </c>
      <c r="J1395" s="3" t="str">
        <f t="shared" si="222"/>
        <v/>
      </c>
      <c r="K1395" s="3" t="str">
        <f t="shared" si="229"/>
        <v>Y</v>
      </c>
      <c r="P1395" s="2">
        <f t="shared" si="226"/>
        <v>44494</v>
      </c>
      <c r="Q1395" s="3" t="str">
        <f t="shared" si="227"/>
        <v>Monday</v>
      </c>
      <c r="R1395" s="3" t="str">
        <f t="shared" si="223"/>
        <v/>
      </c>
      <c r="S1395" s="3" t="str">
        <f t="shared" si="224"/>
        <v>Y</v>
      </c>
    </row>
    <row r="1396" spans="7:19" x14ac:dyDescent="0.2">
      <c r="G1396" s="2">
        <f t="shared" si="228"/>
        <v>44495</v>
      </c>
      <c r="H1396" s="3" t="str">
        <f t="shared" si="225"/>
        <v>Tuesday</v>
      </c>
      <c r="I1396" s="3" t="str">
        <f t="shared" si="221"/>
        <v/>
      </c>
      <c r="J1396" s="3" t="str">
        <f t="shared" si="222"/>
        <v/>
      </c>
      <c r="K1396" s="3" t="str">
        <f t="shared" si="229"/>
        <v>Y</v>
      </c>
      <c r="P1396" s="2">
        <f t="shared" si="226"/>
        <v>44495</v>
      </c>
      <c r="Q1396" s="3" t="str">
        <f t="shared" si="227"/>
        <v>Tuesday</v>
      </c>
      <c r="R1396" s="3" t="str">
        <f t="shared" si="223"/>
        <v/>
      </c>
      <c r="S1396" s="3" t="str">
        <f t="shared" si="224"/>
        <v>Y</v>
      </c>
    </row>
    <row r="1397" spans="7:19" x14ac:dyDescent="0.2">
      <c r="G1397" s="2">
        <f t="shared" si="228"/>
        <v>44496</v>
      </c>
      <c r="H1397" s="3" t="str">
        <f t="shared" si="225"/>
        <v>Wednesday</v>
      </c>
      <c r="I1397" s="3" t="str">
        <f t="shared" si="221"/>
        <v/>
      </c>
      <c r="J1397" s="3" t="str">
        <f t="shared" si="222"/>
        <v/>
      </c>
      <c r="K1397" s="3" t="str">
        <f t="shared" si="229"/>
        <v>Y</v>
      </c>
      <c r="P1397" s="2">
        <f t="shared" si="226"/>
        <v>44496</v>
      </c>
      <c r="Q1397" s="3" t="str">
        <f t="shared" si="227"/>
        <v>Wednesday</v>
      </c>
      <c r="R1397" s="3" t="str">
        <f t="shared" si="223"/>
        <v/>
      </c>
      <c r="S1397" s="3" t="str">
        <f t="shared" si="224"/>
        <v>Y</v>
      </c>
    </row>
    <row r="1398" spans="7:19" x14ac:dyDescent="0.2">
      <c r="G1398" s="2">
        <f t="shared" si="228"/>
        <v>44497</v>
      </c>
      <c r="H1398" s="3" t="str">
        <f t="shared" si="225"/>
        <v>Thursday</v>
      </c>
      <c r="I1398" s="3" t="str">
        <f t="shared" si="221"/>
        <v/>
      </c>
      <c r="J1398" s="3" t="str">
        <f t="shared" si="222"/>
        <v/>
      </c>
      <c r="K1398" s="3" t="str">
        <f t="shared" si="229"/>
        <v>Y</v>
      </c>
      <c r="P1398" s="2">
        <f t="shared" si="226"/>
        <v>44497</v>
      </c>
      <c r="Q1398" s="3" t="str">
        <f t="shared" si="227"/>
        <v>Thursday</v>
      </c>
      <c r="R1398" s="3" t="str">
        <f t="shared" si="223"/>
        <v/>
      </c>
      <c r="S1398" s="3" t="str">
        <f t="shared" si="224"/>
        <v>Y</v>
      </c>
    </row>
    <row r="1399" spans="7:19" x14ac:dyDescent="0.2">
      <c r="G1399" s="2">
        <f t="shared" si="228"/>
        <v>44498</v>
      </c>
      <c r="H1399" s="3" t="str">
        <f t="shared" si="225"/>
        <v>Friday</v>
      </c>
      <c r="I1399" s="3" t="str">
        <f t="shared" si="221"/>
        <v/>
      </c>
      <c r="J1399" s="3" t="str">
        <f t="shared" si="222"/>
        <v/>
      </c>
      <c r="K1399" s="3" t="str">
        <f t="shared" si="229"/>
        <v>Y</v>
      </c>
      <c r="P1399" s="2">
        <f t="shared" si="226"/>
        <v>44498</v>
      </c>
      <c r="Q1399" s="3" t="str">
        <f t="shared" si="227"/>
        <v>Friday</v>
      </c>
      <c r="R1399" s="3" t="str">
        <f t="shared" si="223"/>
        <v/>
      </c>
      <c r="S1399" s="3" t="str">
        <f t="shared" si="224"/>
        <v>Y</v>
      </c>
    </row>
    <row r="1400" spans="7:19" x14ac:dyDescent="0.2">
      <c r="G1400" s="2">
        <f t="shared" si="228"/>
        <v>44499</v>
      </c>
      <c r="H1400" s="3" t="str">
        <f t="shared" si="225"/>
        <v>Saturday</v>
      </c>
      <c r="I1400" s="3" t="str">
        <f t="shared" si="221"/>
        <v/>
      </c>
      <c r="J1400" s="3" t="str">
        <f t="shared" si="222"/>
        <v/>
      </c>
      <c r="K1400" s="3" t="str">
        <f t="shared" si="229"/>
        <v>N</v>
      </c>
      <c r="P1400" s="2">
        <f t="shared" si="226"/>
        <v>44499</v>
      </c>
      <c r="Q1400" s="3" t="str">
        <f t="shared" si="227"/>
        <v>Saturday</v>
      </c>
      <c r="R1400" s="3" t="str">
        <f t="shared" si="223"/>
        <v/>
      </c>
      <c r="S1400" s="3" t="str">
        <f t="shared" si="224"/>
        <v>N</v>
      </c>
    </row>
    <row r="1401" spans="7:19" x14ac:dyDescent="0.2">
      <c r="G1401" s="2">
        <f t="shared" si="228"/>
        <v>44500</v>
      </c>
      <c r="H1401" s="3" t="str">
        <f t="shared" si="225"/>
        <v>Sunday</v>
      </c>
      <c r="I1401" s="3" t="str">
        <f t="shared" si="221"/>
        <v/>
      </c>
      <c r="J1401" s="3" t="str">
        <f t="shared" si="222"/>
        <v/>
      </c>
      <c r="K1401" s="3" t="str">
        <f t="shared" si="229"/>
        <v>N</v>
      </c>
      <c r="P1401" s="2">
        <f t="shared" si="226"/>
        <v>44500</v>
      </c>
      <c r="Q1401" s="3" t="str">
        <f t="shared" si="227"/>
        <v>Sunday</v>
      </c>
      <c r="R1401" s="3" t="str">
        <f t="shared" si="223"/>
        <v/>
      </c>
      <c r="S1401" s="3" t="str">
        <f t="shared" si="224"/>
        <v>N</v>
      </c>
    </row>
    <row r="1402" spans="7:19" x14ac:dyDescent="0.2">
      <c r="G1402" s="2">
        <f t="shared" si="228"/>
        <v>44501</v>
      </c>
      <c r="H1402" s="3" t="str">
        <f t="shared" si="225"/>
        <v>Monday</v>
      </c>
      <c r="I1402" s="3" t="str">
        <f t="shared" si="221"/>
        <v/>
      </c>
      <c r="J1402" s="3" t="str">
        <f t="shared" si="222"/>
        <v/>
      </c>
      <c r="K1402" s="3" t="str">
        <f t="shared" si="229"/>
        <v>Y</v>
      </c>
      <c r="P1402" s="2">
        <f t="shared" si="226"/>
        <v>44501</v>
      </c>
      <c r="Q1402" s="3" t="str">
        <f t="shared" si="227"/>
        <v>Monday</v>
      </c>
      <c r="R1402" s="3" t="str">
        <f t="shared" si="223"/>
        <v/>
      </c>
      <c r="S1402" s="3" t="str">
        <f t="shared" si="224"/>
        <v>Y</v>
      </c>
    </row>
    <row r="1403" spans="7:19" x14ac:dyDescent="0.2">
      <c r="G1403" s="2">
        <f t="shared" si="228"/>
        <v>44502</v>
      </c>
      <c r="H1403" s="3" t="str">
        <f t="shared" si="225"/>
        <v>Tuesday</v>
      </c>
      <c r="I1403" s="3" t="str">
        <f t="shared" si="221"/>
        <v/>
      </c>
      <c r="J1403" s="3" t="str">
        <f t="shared" si="222"/>
        <v/>
      </c>
      <c r="K1403" s="3" t="str">
        <f t="shared" si="229"/>
        <v>Y</v>
      </c>
      <c r="P1403" s="2">
        <f t="shared" si="226"/>
        <v>44502</v>
      </c>
      <c r="Q1403" s="3" t="str">
        <f t="shared" si="227"/>
        <v>Tuesday</v>
      </c>
      <c r="R1403" s="3" t="str">
        <f t="shared" si="223"/>
        <v/>
      </c>
      <c r="S1403" s="3" t="str">
        <f t="shared" si="224"/>
        <v>Y</v>
      </c>
    </row>
    <row r="1404" spans="7:19" x14ac:dyDescent="0.2">
      <c r="G1404" s="2">
        <f t="shared" si="228"/>
        <v>44503</v>
      </c>
      <c r="H1404" s="3" t="str">
        <f t="shared" si="225"/>
        <v>Wednesday</v>
      </c>
      <c r="I1404" s="3" t="str">
        <f t="shared" si="221"/>
        <v/>
      </c>
      <c r="J1404" s="3" t="str">
        <f t="shared" si="222"/>
        <v/>
      </c>
      <c r="K1404" s="3" t="str">
        <f t="shared" si="229"/>
        <v>Y</v>
      </c>
      <c r="P1404" s="2">
        <f t="shared" si="226"/>
        <v>44503</v>
      </c>
      <c r="Q1404" s="3" t="str">
        <f t="shared" si="227"/>
        <v>Wednesday</v>
      </c>
      <c r="R1404" s="3" t="str">
        <f t="shared" si="223"/>
        <v/>
      </c>
      <c r="S1404" s="3" t="str">
        <f t="shared" si="224"/>
        <v>Y</v>
      </c>
    </row>
    <row r="1405" spans="7:19" x14ac:dyDescent="0.2">
      <c r="G1405" s="2">
        <f t="shared" si="228"/>
        <v>44504</v>
      </c>
      <c r="H1405" s="3" t="str">
        <f t="shared" si="225"/>
        <v>Thursday</v>
      </c>
      <c r="I1405" s="3" t="str">
        <f t="shared" si="221"/>
        <v/>
      </c>
      <c r="J1405" s="3" t="str">
        <f t="shared" si="222"/>
        <v/>
      </c>
      <c r="K1405" s="3" t="str">
        <f t="shared" si="229"/>
        <v>Y</v>
      </c>
      <c r="P1405" s="2">
        <f t="shared" si="226"/>
        <v>44504</v>
      </c>
      <c r="Q1405" s="3" t="str">
        <f t="shared" si="227"/>
        <v>Thursday</v>
      </c>
      <c r="R1405" s="3" t="str">
        <f t="shared" si="223"/>
        <v/>
      </c>
      <c r="S1405" s="3" t="str">
        <f t="shared" si="224"/>
        <v>Y</v>
      </c>
    </row>
    <row r="1406" spans="7:19" x14ac:dyDescent="0.2">
      <c r="G1406" s="2">
        <f t="shared" si="228"/>
        <v>44505</v>
      </c>
      <c r="H1406" s="3" t="str">
        <f t="shared" si="225"/>
        <v>Friday</v>
      </c>
      <c r="I1406" s="3" t="str">
        <f t="shared" si="221"/>
        <v/>
      </c>
      <c r="J1406" s="3" t="str">
        <f t="shared" si="222"/>
        <v/>
      </c>
      <c r="K1406" s="3" t="str">
        <f t="shared" si="229"/>
        <v>Y</v>
      </c>
      <c r="P1406" s="2">
        <f t="shared" si="226"/>
        <v>44505</v>
      </c>
      <c r="Q1406" s="3" t="str">
        <f t="shared" si="227"/>
        <v>Friday</v>
      </c>
      <c r="R1406" s="3" t="str">
        <f t="shared" si="223"/>
        <v/>
      </c>
      <c r="S1406" s="3" t="str">
        <f t="shared" si="224"/>
        <v>Y</v>
      </c>
    </row>
    <row r="1407" spans="7:19" x14ac:dyDescent="0.2">
      <c r="G1407" s="2">
        <f t="shared" si="228"/>
        <v>44506</v>
      </c>
      <c r="H1407" s="3" t="str">
        <f t="shared" si="225"/>
        <v>Saturday</v>
      </c>
      <c r="I1407" s="3" t="str">
        <f t="shared" si="221"/>
        <v/>
      </c>
      <c r="J1407" s="3" t="str">
        <f t="shared" si="222"/>
        <v/>
      </c>
      <c r="K1407" s="3" t="str">
        <f t="shared" si="229"/>
        <v>N</v>
      </c>
      <c r="P1407" s="2">
        <f t="shared" si="226"/>
        <v>44506</v>
      </c>
      <c r="Q1407" s="3" t="str">
        <f t="shared" si="227"/>
        <v>Saturday</v>
      </c>
      <c r="R1407" s="3" t="str">
        <f t="shared" si="223"/>
        <v/>
      </c>
      <c r="S1407" s="3" t="str">
        <f t="shared" si="224"/>
        <v>N</v>
      </c>
    </row>
    <row r="1408" spans="7:19" x14ac:dyDescent="0.2">
      <c r="G1408" s="2">
        <f t="shared" si="228"/>
        <v>44507</v>
      </c>
      <c r="H1408" s="3" t="str">
        <f t="shared" si="225"/>
        <v>Sunday</v>
      </c>
      <c r="I1408" s="3" t="str">
        <f t="shared" si="221"/>
        <v/>
      </c>
      <c r="J1408" s="3" t="str">
        <f t="shared" si="222"/>
        <v/>
      </c>
      <c r="K1408" s="3" t="str">
        <f t="shared" si="229"/>
        <v>N</v>
      </c>
      <c r="P1408" s="2">
        <f t="shared" si="226"/>
        <v>44507</v>
      </c>
      <c r="Q1408" s="3" t="str">
        <f t="shared" si="227"/>
        <v>Sunday</v>
      </c>
      <c r="R1408" s="3" t="str">
        <f t="shared" si="223"/>
        <v/>
      </c>
      <c r="S1408" s="3" t="str">
        <f t="shared" si="224"/>
        <v>N</v>
      </c>
    </row>
    <row r="1409" spans="7:19" x14ac:dyDescent="0.2">
      <c r="G1409" s="2">
        <f t="shared" si="228"/>
        <v>44508</v>
      </c>
      <c r="H1409" s="3" t="str">
        <f t="shared" si="225"/>
        <v>Monday</v>
      </c>
      <c r="I1409" s="3" t="str">
        <f t="shared" si="221"/>
        <v/>
      </c>
      <c r="J1409" s="3" t="str">
        <f t="shared" si="222"/>
        <v/>
      </c>
      <c r="K1409" s="3" t="str">
        <f t="shared" si="229"/>
        <v>Y</v>
      </c>
      <c r="P1409" s="2">
        <f t="shared" si="226"/>
        <v>44508</v>
      </c>
      <c r="Q1409" s="3" t="str">
        <f t="shared" si="227"/>
        <v>Monday</v>
      </c>
      <c r="R1409" s="3" t="str">
        <f t="shared" si="223"/>
        <v/>
      </c>
      <c r="S1409" s="3" t="str">
        <f t="shared" si="224"/>
        <v>Y</v>
      </c>
    </row>
    <row r="1410" spans="7:19" x14ac:dyDescent="0.2">
      <c r="G1410" s="2">
        <f t="shared" si="228"/>
        <v>44509</v>
      </c>
      <c r="H1410" s="3" t="str">
        <f t="shared" si="225"/>
        <v>Tuesday</v>
      </c>
      <c r="I1410" s="3" t="str">
        <f t="shared" ref="I1410:I1462" si="230">IFERROR(VLOOKUP(G1410,tblRef_AdelaidePublicHoliday,2,0),"")</f>
        <v/>
      </c>
      <c r="J1410" s="3" t="str">
        <f t="shared" ref="J1410:J1462" si="231">IFERROR(VLOOKUP(G1410,tblRef_SydneyPublicHoliday,2,0),"")</f>
        <v/>
      </c>
      <c r="K1410" s="3" t="str">
        <f t="shared" si="229"/>
        <v>Y</v>
      </c>
      <c r="P1410" s="2">
        <f t="shared" si="226"/>
        <v>44509</v>
      </c>
      <c r="Q1410" s="3" t="str">
        <f t="shared" si="227"/>
        <v>Tuesday</v>
      </c>
      <c r="R1410" s="3" t="str">
        <f t="shared" ref="R1410:R1462" si="232">IFERROR(VLOOKUP(P1410,tblRef_SydneyPublicHoliday,2,0),"")</f>
        <v/>
      </c>
      <c r="S1410" s="3" t="str">
        <f t="shared" si="224"/>
        <v>Y</v>
      </c>
    </row>
    <row r="1411" spans="7:19" x14ac:dyDescent="0.2">
      <c r="G1411" s="2">
        <f t="shared" si="228"/>
        <v>44510</v>
      </c>
      <c r="H1411" s="3" t="str">
        <f t="shared" si="225"/>
        <v>Wednesday</v>
      </c>
      <c r="I1411" s="3" t="str">
        <f t="shared" si="230"/>
        <v/>
      </c>
      <c r="J1411" s="3" t="str">
        <f t="shared" si="231"/>
        <v/>
      </c>
      <c r="K1411" s="3" t="str">
        <f t="shared" si="229"/>
        <v>Y</v>
      </c>
      <c r="P1411" s="2">
        <f t="shared" si="226"/>
        <v>44510</v>
      </c>
      <c r="Q1411" s="3" t="str">
        <f t="shared" si="227"/>
        <v>Wednesday</v>
      </c>
      <c r="R1411" s="3" t="str">
        <f t="shared" si="232"/>
        <v/>
      </c>
      <c r="S1411" s="3" t="str">
        <f t="shared" ref="S1411:S1462" si="233">IF(AND(Q1411&lt;&gt;"Saturday",Q1411&lt;&gt;"Sunday",R1411=""),"Y","N")</f>
        <v>Y</v>
      </c>
    </row>
    <row r="1412" spans="7:19" x14ac:dyDescent="0.2">
      <c r="G1412" s="2">
        <f t="shared" si="228"/>
        <v>44511</v>
      </c>
      <c r="H1412" s="3" t="str">
        <f t="shared" ref="H1412:H1462" si="234">TEXT(G1412,"dddd")</f>
        <v>Thursday</v>
      </c>
      <c r="I1412" s="3" t="str">
        <f t="shared" si="230"/>
        <v/>
      </c>
      <c r="J1412" s="3" t="str">
        <f t="shared" si="231"/>
        <v/>
      </c>
      <c r="K1412" s="3" t="str">
        <f t="shared" si="229"/>
        <v>Y</v>
      </c>
      <c r="P1412" s="2">
        <f t="shared" ref="P1412:P1462" si="235">P1411+1</f>
        <v>44511</v>
      </c>
      <c r="Q1412" s="3" t="str">
        <f t="shared" ref="Q1412:Q1462" si="236">TEXT(P1412,"dddd")</f>
        <v>Thursday</v>
      </c>
      <c r="R1412" s="3" t="str">
        <f t="shared" si="232"/>
        <v/>
      </c>
      <c r="S1412" s="3" t="str">
        <f t="shared" si="233"/>
        <v>Y</v>
      </c>
    </row>
    <row r="1413" spans="7:19" x14ac:dyDescent="0.2">
      <c r="G1413" s="2">
        <f t="shared" si="228"/>
        <v>44512</v>
      </c>
      <c r="H1413" s="3" t="str">
        <f t="shared" si="234"/>
        <v>Friday</v>
      </c>
      <c r="I1413" s="3" t="str">
        <f t="shared" si="230"/>
        <v/>
      </c>
      <c r="J1413" s="3" t="str">
        <f t="shared" si="231"/>
        <v/>
      </c>
      <c r="K1413" s="3" t="str">
        <f t="shared" si="229"/>
        <v>Y</v>
      </c>
      <c r="P1413" s="2">
        <f t="shared" si="235"/>
        <v>44512</v>
      </c>
      <c r="Q1413" s="3" t="str">
        <f t="shared" si="236"/>
        <v>Friday</v>
      </c>
      <c r="R1413" s="3" t="str">
        <f t="shared" si="232"/>
        <v/>
      </c>
      <c r="S1413" s="3" t="str">
        <f t="shared" si="233"/>
        <v>Y</v>
      </c>
    </row>
    <row r="1414" spans="7:19" x14ac:dyDescent="0.2">
      <c r="G1414" s="2">
        <f t="shared" si="228"/>
        <v>44513</v>
      </c>
      <c r="H1414" s="3" t="str">
        <f t="shared" si="234"/>
        <v>Saturday</v>
      </c>
      <c r="I1414" s="3" t="str">
        <f t="shared" si="230"/>
        <v/>
      </c>
      <c r="J1414" s="3" t="str">
        <f t="shared" si="231"/>
        <v/>
      </c>
      <c r="K1414" s="3" t="str">
        <f t="shared" si="229"/>
        <v>N</v>
      </c>
      <c r="P1414" s="2">
        <f t="shared" si="235"/>
        <v>44513</v>
      </c>
      <c r="Q1414" s="3" t="str">
        <f t="shared" si="236"/>
        <v>Saturday</v>
      </c>
      <c r="R1414" s="3" t="str">
        <f t="shared" si="232"/>
        <v/>
      </c>
      <c r="S1414" s="3" t="str">
        <f t="shared" si="233"/>
        <v>N</v>
      </c>
    </row>
    <row r="1415" spans="7:19" x14ac:dyDescent="0.2">
      <c r="G1415" s="2">
        <f t="shared" si="228"/>
        <v>44514</v>
      </c>
      <c r="H1415" s="3" t="str">
        <f t="shared" si="234"/>
        <v>Sunday</v>
      </c>
      <c r="I1415" s="3" t="str">
        <f t="shared" si="230"/>
        <v/>
      </c>
      <c r="J1415" s="3" t="str">
        <f t="shared" si="231"/>
        <v/>
      </c>
      <c r="K1415" s="3" t="str">
        <f t="shared" si="229"/>
        <v>N</v>
      </c>
      <c r="P1415" s="2">
        <f t="shared" si="235"/>
        <v>44514</v>
      </c>
      <c r="Q1415" s="3" t="str">
        <f t="shared" si="236"/>
        <v>Sunday</v>
      </c>
      <c r="R1415" s="3" t="str">
        <f t="shared" si="232"/>
        <v/>
      </c>
      <c r="S1415" s="3" t="str">
        <f t="shared" si="233"/>
        <v>N</v>
      </c>
    </row>
    <row r="1416" spans="7:19" x14ac:dyDescent="0.2">
      <c r="G1416" s="2">
        <f t="shared" si="228"/>
        <v>44515</v>
      </c>
      <c r="H1416" s="3" t="str">
        <f t="shared" si="234"/>
        <v>Monday</v>
      </c>
      <c r="I1416" s="3" t="str">
        <f t="shared" si="230"/>
        <v/>
      </c>
      <c r="J1416" s="3" t="str">
        <f t="shared" si="231"/>
        <v/>
      </c>
      <c r="K1416" s="3" t="str">
        <f t="shared" si="229"/>
        <v>Y</v>
      </c>
      <c r="P1416" s="2">
        <f t="shared" si="235"/>
        <v>44515</v>
      </c>
      <c r="Q1416" s="3" t="str">
        <f t="shared" si="236"/>
        <v>Monday</v>
      </c>
      <c r="R1416" s="3" t="str">
        <f t="shared" si="232"/>
        <v/>
      </c>
      <c r="S1416" s="3" t="str">
        <f t="shared" si="233"/>
        <v>Y</v>
      </c>
    </row>
    <row r="1417" spans="7:19" x14ac:dyDescent="0.2">
      <c r="G1417" s="2">
        <f t="shared" si="228"/>
        <v>44516</v>
      </c>
      <c r="H1417" s="3" t="str">
        <f t="shared" si="234"/>
        <v>Tuesday</v>
      </c>
      <c r="I1417" s="3" t="str">
        <f t="shared" si="230"/>
        <v/>
      </c>
      <c r="J1417" s="3" t="str">
        <f t="shared" si="231"/>
        <v/>
      </c>
      <c r="K1417" s="3" t="str">
        <f t="shared" si="229"/>
        <v>Y</v>
      </c>
      <c r="P1417" s="2">
        <f t="shared" si="235"/>
        <v>44516</v>
      </c>
      <c r="Q1417" s="3" t="str">
        <f t="shared" si="236"/>
        <v>Tuesday</v>
      </c>
      <c r="R1417" s="3" t="str">
        <f t="shared" si="232"/>
        <v/>
      </c>
      <c r="S1417" s="3" t="str">
        <f t="shared" si="233"/>
        <v>Y</v>
      </c>
    </row>
    <row r="1418" spans="7:19" x14ac:dyDescent="0.2">
      <c r="G1418" s="2">
        <f t="shared" si="228"/>
        <v>44517</v>
      </c>
      <c r="H1418" s="3" t="str">
        <f t="shared" si="234"/>
        <v>Wednesday</v>
      </c>
      <c r="I1418" s="3" t="str">
        <f t="shared" si="230"/>
        <v/>
      </c>
      <c r="J1418" s="3" t="str">
        <f t="shared" si="231"/>
        <v/>
      </c>
      <c r="K1418" s="3" t="str">
        <f t="shared" si="229"/>
        <v>Y</v>
      </c>
      <c r="P1418" s="2">
        <f t="shared" si="235"/>
        <v>44517</v>
      </c>
      <c r="Q1418" s="3" t="str">
        <f t="shared" si="236"/>
        <v>Wednesday</v>
      </c>
      <c r="R1418" s="3" t="str">
        <f t="shared" si="232"/>
        <v/>
      </c>
      <c r="S1418" s="3" t="str">
        <f t="shared" si="233"/>
        <v>Y</v>
      </c>
    </row>
    <row r="1419" spans="7:19" x14ac:dyDescent="0.2">
      <c r="G1419" s="2">
        <f t="shared" si="228"/>
        <v>44518</v>
      </c>
      <c r="H1419" s="3" t="str">
        <f t="shared" si="234"/>
        <v>Thursday</v>
      </c>
      <c r="I1419" s="3" t="str">
        <f t="shared" si="230"/>
        <v/>
      </c>
      <c r="J1419" s="3" t="str">
        <f t="shared" si="231"/>
        <v/>
      </c>
      <c r="K1419" s="3" t="str">
        <f t="shared" si="229"/>
        <v>Y</v>
      </c>
      <c r="P1419" s="2">
        <f t="shared" si="235"/>
        <v>44518</v>
      </c>
      <c r="Q1419" s="3" t="str">
        <f t="shared" si="236"/>
        <v>Thursday</v>
      </c>
      <c r="R1419" s="3" t="str">
        <f t="shared" si="232"/>
        <v/>
      </c>
      <c r="S1419" s="3" t="str">
        <f t="shared" si="233"/>
        <v>Y</v>
      </c>
    </row>
    <row r="1420" spans="7:19" x14ac:dyDescent="0.2">
      <c r="G1420" s="2">
        <f t="shared" si="228"/>
        <v>44519</v>
      </c>
      <c r="H1420" s="3" t="str">
        <f t="shared" si="234"/>
        <v>Friday</v>
      </c>
      <c r="I1420" s="3" t="str">
        <f t="shared" si="230"/>
        <v/>
      </c>
      <c r="J1420" s="3" t="str">
        <f t="shared" si="231"/>
        <v/>
      </c>
      <c r="K1420" s="3" t="str">
        <f t="shared" si="229"/>
        <v>Y</v>
      </c>
      <c r="P1420" s="2">
        <f t="shared" si="235"/>
        <v>44519</v>
      </c>
      <c r="Q1420" s="3" t="str">
        <f t="shared" si="236"/>
        <v>Friday</v>
      </c>
      <c r="R1420" s="3" t="str">
        <f t="shared" si="232"/>
        <v/>
      </c>
      <c r="S1420" s="3" t="str">
        <f t="shared" si="233"/>
        <v>Y</v>
      </c>
    </row>
    <row r="1421" spans="7:19" x14ac:dyDescent="0.2">
      <c r="G1421" s="2">
        <f t="shared" si="228"/>
        <v>44520</v>
      </c>
      <c r="H1421" s="3" t="str">
        <f t="shared" si="234"/>
        <v>Saturday</v>
      </c>
      <c r="I1421" s="3" t="str">
        <f t="shared" si="230"/>
        <v/>
      </c>
      <c r="J1421" s="3" t="str">
        <f t="shared" si="231"/>
        <v/>
      </c>
      <c r="K1421" s="3" t="str">
        <f t="shared" si="229"/>
        <v>N</v>
      </c>
      <c r="P1421" s="2">
        <f t="shared" si="235"/>
        <v>44520</v>
      </c>
      <c r="Q1421" s="3" t="str">
        <f t="shared" si="236"/>
        <v>Saturday</v>
      </c>
      <c r="R1421" s="3" t="str">
        <f t="shared" si="232"/>
        <v/>
      </c>
      <c r="S1421" s="3" t="str">
        <f t="shared" si="233"/>
        <v>N</v>
      </c>
    </row>
    <row r="1422" spans="7:19" x14ac:dyDescent="0.2">
      <c r="G1422" s="2">
        <f t="shared" si="228"/>
        <v>44521</v>
      </c>
      <c r="H1422" s="3" t="str">
        <f t="shared" si="234"/>
        <v>Sunday</v>
      </c>
      <c r="I1422" s="3" t="str">
        <f t="shared" si="230"/>
        <v/>
      </c>
      <c r="J1422" s="3" t="str">
        <f t="shared" si="231"/>
        <v/>
      </c>
      <c r="K1422" s="3" t="str">
        <f t="shared" si="229"/>
        <v>N</v>
      </c>
      <c r="P1422" s="2">
        <f t="shared" si="235"/>
        <v>44521</v>
      </c>
      <c r="Q1422" s="3" t="str">
        <f t="shared" si="236"/>
        <v>Sunday</v>
      </c>
      <c r="R1422" s="3" t="str">
        <f t="shared" si="232"/>
        <v/>
      </c>
      <c r="S1422" s="3" t="str">
        <f t="shared" si="233"/>
        <v>N</v>
      </c>
    </row>
    <row r="1423" spans="7:19" x14ac:dyDescent="0.2">
      <c r="G1423" s="2">
        <f t="shared" si="228"/>
        <v>44522</v>
      </c>
      <c r="H1423" s="3" t="str">
        <f t="shared" si="234"/>
        <v>Monday</v>
      </c>
      <c r="I1423" s="3" t="str">
        <f t="shared" si="230"/>
        <v/>
      </c>
      <c r="J1423" s="3" t="str">
        <f t="shared" si="231"/>
        <v/>
      </c>
      <c r="K1423" s="3" t="str">
        <f t="shared" si="229"/>
        <v>Y</v>
      </c>
      <c r="P1423" s="2">
        <f t="shared" si="235"/>
        <v>44522</v>
      </c>
      <c r="Q1423" s="3" t="str">
        <f t="shared" si="236"/>
        <v>Monday</v>
      </c>
      <c r="R1423" s="3" t="str">
        <f t="shared" si="232"/>
        <v/>
      </c>
      <c r="S1423" s="3" t="str">
        <f t="shared" si="233"/>
        <v>Y</v>
      </c>
    </row>
    <row r="1424" spans="7:19" x14ac:dyDescent="0.2">
      <c r="G1424" s="2">
        <f t="shared" si="228"/>
        <v>44523</v>
      </c>
      <c r="H1424" s="3" t="str">
        <f t="shared" si="234"/>
        <v>Tuesday</v>
      </c>
      <c r="I1424" s="3" t="str">
        <f t="shared" si="230"/>
        <v/>
      </c>
      <c r="J1424" s="3" t="str">
        <f t="shared" si="231"/>
        <v/>
      </c>
      <c r="K1424" s="3" t="str">
        <f t="shared" si="229"/>
        <v>Y</v>
      </c>
      <c r="P1424" s="2">
        <f t="shared" si="235"/>
        <v>44523</v>
      </c>
      <c r="Q1424" s="3" t="str">
        <f t="shared" si="236"/>
        <v>Tuesday</v>
      </c>
      <c r="R1424" s="3" t="str">
        <f t="shared" si="232"/>
        <v/>
      </c>
      <c r="S1424" s="3" t="str">
        <f t="shared" si="233"/>
        <v>Y</v>
      </c>
    </row>
    <row r="1425" spans="7:19" x14ac:dyDescent="0.2">
      <c r="G1425" s="2">
        <f t="shared" si="228"/>
        <v>44524</v>
      </c>
      <c r="H1425" s="3" t="str">
        <f t="shared" si="234"/>
        <v>Wednesday</v>
      </c>
      <c r="I1425" s="3" t="str">
        <f t="shared" si="230"/>
        <v/>
      </c>
      <c r="J1425" s="3" t="str">
        <f t="shared" si="231"/>
        <v/>
      </c>
      <c r="K1425" s="3" t="str">
        <f t="shared" si="229"/>
        <v>Y</v>
      </c>
      <c r="P1425" s="2">
        <f t="shared" si="235"/>
        <v>44524</v>
      </c>
      <c r="Q1425" s="3" t="str">
        <f t="shared" si="236"/>
        <v>Wednesday</v>
      </c>
      <c r="R1425" s="3" t="str">
        <f t="shared" si="232"/>
        <v/>
      </c>
      <c r="S1425" s="3" t="str">
        <f t="shared" si="233"/>
        <v>Y</v>
      </c>
    </row>
    <row r="1426" spans="7:19" x14ac:dyDescent="0.2">
      <c r="G1426" s="2">
        <f t="shared" si="228"/>
        <v>44525</v>
      </c>
      <c r="H1426" s="3" t="str">
        <f t="shared" si="234"/>
        <v>Thursday</v>
      </c>
      <c r="I1426" s="3" t="str">
        <f t="shared" si="230"/>
        <v/>
      </c>
      <c r="J1426" s="3" t="str">
        <f t="shared" si="231"/>
        <v/>
      </c>
      <c r="K1426" s="3" t="str">
        <f t="shared" si="229"/>
        <v>Y</v>
      </c>
      <c r="P1426" s="2">
        <f t="shared" si="235"/>
        <v>44525</v>
      </c>
      <c r="Q1426" s="3" t="str">
        <f t="shared" si="236"/>
        <v>Thursday</v>
      </c>
      <c r="R1426" s="3" t="str">
        <f t="shared" si="232"/>
        <v/>
      </c>
      <c r="S1426" s="3" t="str">
        <f t="shared" si="233"/>
        <v>Y</v>
      </c>
    </row>
    <row r="1427" spans="7:19" x14ac:dyDescent="0.2">
      <c r="G1427" s="2">
        <f t="shared" si="228"/>
        <v>44526</v>
      </c>
      <c r="H1427" s="3" t="str">
        <f t="shared" si="234"/>
        <v>Friday</v>
      </c>
      <c r="I1427" s="3" t="str">
        <f t="shared" si="230"/>
        <v/>
      </c>
      <c r="J1427" s="3" t="str">
        <f t="shared" si="231"/>
        <v/>
      </c>
      <c r="K1427" s="3" t="str">
        <f t="shared" si="229"/>
        <v>Y</v>
      </c>
      <c r="P1427" s="2">
        <f t="shared" si="235"/>
        <v>44526</v>
      </c>
      <c r="Q1427" s="3" t="str">
        <f t="shared" si="236"/>
        <v>Friday</v>
      </c>
      <c r="R1427" s="3" t="str">
        <f t="shared" si="232"/>
        <v/>
      </c>
      <c r="S1427" s="3" t="str">
        <f t="shared" si="233"/>
        <v>Y</v>
      </c>
    </row>
    <row r="1428" spans="7:19" x14ac:dyDescent="0.2">
      <c r="G1428" s="2">
        <f t="shared" si="228"/>
        <v>44527</v>
      </c>
      <c r="H1428" s="3" t="str">
        <f t="shared" si="234"/>
        <v>Saturday</v>
      </c>
      <c r="I1428" s="3" t="str">
        <f t="shared" si="230"/>
        <v/>
      </c>
      <c r="J1428" s="3" t="str">
        <f t="shared" si="231"/>
        <v/>
      </c>
      <c r="K1428" s="3" t="str">
        <f t="shared" si="229"/>
        <v>N</v>
      </c>
      <c r="P1428" s="2">
        <f t="shared" si="235"/>
        <v>44527</v>
      </c>
      <c r="Q1428" s="3" t="str">
        <f t="shared" si="236"/>
        <v>Saturday</v>
      </c>
      <c r="R1428" s="3" t="str">
        <f t="shared" si="232"/>
        <v/>
      </c>
      <c r="S1428" s="3" t="str">
        <f t="shared" si="233"/>
        <v>N</v>
      </c>
    </row>
    <row r="1429" spans="7:19" x14ac:dyDescent="0.2">
      <c r="G1429" s="2">
        <f t="shared" si="228"/>
        <v>44528</v>
      </c>
      <c r="H1429" s="3" t="str">
        <f t="shared" si="234"/>
        <v>Sunday</v>
      </c>
      <c r="I1429" s="3" t="str">
        <f t="shared" si="230"/>
        <v/>
      </c>
      <c r="J1429" s="3" t="str">
        <f t="shared" si="231"/>
        <v/>
      </c>
      <c r="K1429" s="3" t="str">
        <f t="shared" si="229"/>
        <v>N</v>
      </c>
      <c r="P1429" s="2">
        <f t="shared" si="235"/>
        <v>44528</v>
      </c>
      <c r="Q1429" s="3" t="str">
        <f t="shared" si="236"/>
        <v>Sunday</v>
      </c>
      <c r="R1429" s="3" t="str">
        <f t="shared" si="232"/>
        <v/>
      </c>
      <c r="S1429" s="3" t="str">
        <f t="shared" si="233"/>
        <v>N</v>
      </c>
    </row>
    <row r="1430" spans="7:19" x14ac:dyDescent="0.2">
      <c r="G1430" s="2">
        <f t="shared" si="228"/>
        <v>44529</v>
      </c>
      <c r="H1430" s="3" t="str">
        <f t="shared" si="234"/>
        <v>Monday</v>
      </c>
      <c r="I1430" s="3" t="str">
        <f t="shared" si="230"/>
        <v/>
      </c>
      <c r="J1430" s="3" t="str">
        <f t="shared" si="231"/>
        <v/>
      </c>
      <c r="K1430" s="3" t="str">
        <f t="shared" si="229"/>
        <v>Y</v>
      </c>
      <c r="P1430" s="2">
        <f t="shared" si="235"/>
        <v>44529</v>
      </c>
      <c r="Q1430" s="3" t="str">
        <f t="shared" si="236"/>
        <v>Monday</v>
      </c>
      <c r="R1430" s="3" t="str">
        <f t="shared" si="232"/>
        <v/>
      </c>
      <c r="S1430" s="3" t="str">
        <f t="shared" si="233"/>
        <v>Y</v>
      </c>
    </row>
    <row r="1431" spans="7:19" x14ac:dyDescent="0.2">
      <c r="G1431" s="2">
        <f t="shared" si="228"/>
        <v>44530</v>
      </c>
      <c r="H1431" s="3" t="str">
        <f t="shared" si="234"/>
        <v>Tuesday</v>
      </c>
      <c r="I1431" s="3" t="str">
        <f t="shared" si="230"/>
        <v/>
      </c>
      <c r="J1431" s="3" t="str">
        <f t="shared" si="231"/>
        <v/>
      </c>
      <c r="K1431" s="3" t="str">
        <f t="shared" si="229"/>
        <v>Y</v>
      </c>
      <c r="P1431" s="2">
        <f t="shared" si="235"/>
        <v>44530</v>
      </c>
      <c r="Q1431" s="3" t="str">
        <f t="shared" si="236"/>
        <v>Tuesday</v>
      </c>
      <c r="R1431" s="3" t="str">
        <f t="shared" si="232"/>
        <v/>
      </c>
      <c r="S1431" s="3" t="str">
        <f t="shared" si="233"/>
        <v>Y</v>
      </c>
    </row>
    <row r="1432" spans="7:19" x14ac:dyDescent="0.2">
      <c r="G1432" s="2">
        <f t="shared" si="228"/>
        <v>44531</v>
      </c>
      <c r="H1432" s="3" t="str">
        <f t="shared" si="234"/>
        <v>Wednesday</v>
      </c>
      <c r="I1432" s="3" t="str">
        <f t="shared" si="230"/>
        <v/>
      </c>
      <c r="J1432" s="3" t="str">
        <f t="shared" si="231"/>
        <v/>
      </c>
      <c r="K1432" s="3" t="str">
        <f t="shared" si="229"/>
        <v>Y</v>
      </c>
      <c r="P1432" s="2">
        <f t="shared" si="235"/>
        <v>44531</v>
      </c>
      <c r="Q1432" s="3" t="str">
        <f t="shared" si="236"/>
        <v>Wednesday</v>
      </c>
      <c r="R1432" s="3" t="str">
        <f t="shared" si="232"/>
        <v/>
      </c>
      <c r="S1432" s="3" t="str">
        <f t="shared" si="233"/>
        <v>Y</v>
      </c>
    </row>
    <row r="1433" spans="7:19" x14ac:dyDescent="0.2">
      <c r="G1433" s="2">
        <f t="shared" si="228"/>
        <v>44532</v>
      </c>
      <c r="H1433" s="3" t="str">
        <f t="shared" si="234"/>
        <v>Thursday</v>
      </c>
      <c r="I1433" s="3" t="str">
        <f t="shared" si="230"/>
        <v/>
      </c>
      <c r="J1433" s="3" t="str">
        <f t="shared" si="231"/>
        <v/>
      </c>
      <c r="K1433" s="3" t="str">
        <f t="shared" si="229"/>
        <v>Y</v>
      </c>
      <c r="P1433" s="2">
        <f t="shared" si="235"/>
        <v>44532</v>
      </c>
      <c r="Q1433" s="3" t="str">
        <f t="shared" si="236"/>
        <v>Thursday</v>
      </c>
      <c r="R1433" s="3" t="str">
        <f t="shared" si="232"/>
        <v/>
      </c>
      <c r="S1433" s="3" t="str">
        <f t="shared" si="233"/>
        <v>Y</v>
      </c>
    </row>
    <row r="1434" spans="7:19" x14ac:dyDescent="0.2">
      <c r="G1434" s="2">
        <f t="shared" si="228"/>
        <v>44533</v>
      </c>
      <c r="H1434" s="3" t="str">
        <f t="shared" si="234"/>
        <v>Friday</v>
      </c>
      <c r="I1434" s="3" t="str">
        <f t="shared" si="230"/>
        <v/>
      </c>
      <c r="J1434" s="3" t="str">
        <f t="shared" si="231"/>
        <v/>
      </c>
      <c r="K1434" s="3" t="str">
        <f t="shared" si="229"/>
        <v>Y</v>
      </c>
      <c r="P1434" s="2">
        <f t="shared" si="235"/>
        <v>44533</v>
      </c>
      <c r="Q1434" s="3" t="str">
        <f t="shared" si="236"/>
        <v>Friday</v>
      </c>
      <c r="R1434" s="3" t="str">
        <f t="shared" si="232"/>
        <v/>
      </c>
      <c r="S1434" s="3" t="str">
        <f t="shared" si="233"/>
        <v>Y</v>
      </c>
    </row>
    <row r="1435" spans="7:19" x14ac:dyDescent="0.2">
      <c r="G1435" s="2">
        <f t="shared" si="228"/>
        <v>44534</v>
      </c>
      <c r="H1435" s="3" t="str">
        <f t="shared" si="234"/>
        <v>Saturday</v>
      </c>
      <c r="I1435" s="3" t="str">
        <f t="shared" si="230"/>
        <v/>
      </c>
      <c r="J1435" s="3" t="str">
        <f t="shared" si="231"/>
        <v/>
      </c>
      <c r="K1435" s="3" t="str">
        <f t="shared" si="229"/>
        <v>N</v>
      </c>
      <c r="P1435" s="2">
        <f t="shared" si="235"/>
        <v>44534</v>
      </c>
      <c r="Q1435" s="3" t="str">
        <f t="shared" si="236"/>
        <v>Saturday</v>
      </c>
      <c r="R1435" s="3" t="str">
        <f t="shared" si="232"/>
        <v/>
      </c>
      <c r="S1435" s="3" t="str">
        <f t="shared" si="233"/>
        <v>N</v>
      </c>
    </row>
    <row r="1436" spans="7:19" x14ac:dyDescent="0.2">
      <c r="G1436" s="2">
        <f t="shared" si="228"/>
        <v>44535</v>
      </c>
      <c r="H1436" s="3" t="str">
        <f t="shared" si="234"/>
        <v>Sunday</v>
      </c>
      <c r="I1436" s="3" t="str">
        <f t="shared" si="230"/>
        <v/>
      </c>
      <c r="J1436" s="3" t="str">
        <f t="shared" si="231"/>
        <v/>
      </c>
      <c r="K1436" s="3" t="str">
        <f t="shared" si="229"/>
        <v>N</v>
      </c>
      <c r="P1436" s="2">
        <f t="shared" si="235"/>
        <v>44535</v>
      </c>
      <c r="Q1436" s="3" t="str">
        <f t="shared" si="236"/>
        <v>Sunday</v>
      </c>
      <c r="R1436" s="3" t="str">
        <f t="shared" si="232"/>
        <v/>
      </c>
      <c r="S1436" s="3" t="str">
        <f t="shared" si="233"/>
        <v>N</v>
      </c>
    </row>
    <row r="1437" spans="7:19" x14ac:dyDescent="0.2">
      <c r="G1437" s="2">
        <f t="shared" si="228"/>
        <v>44536</v>
      </c>
      <c r="H1437" s="3" t="str">
        <f t="shared" si="234"/>
        <v>Monday</v>
      </c>
      <c r="I1437" s="3" t="str">
        <f t="shared" si="230"/>
        <v/>
      </c>
      <c r="J1437" s="3" t="str">
        <f t="shared" si="231"/>
        <v/>
      </c>
      <c r="K1437" s="3" t="str">
        <f t="shared" si="229"/>
        <v>Y</v>
      </c>
      <c r="P1437" s="2">
        <f t="shared" si="235"/>
        <v>44536</v>
      </c>
      <c r="Q1437" s="3" t="str">
        <f t="shared" si="236"/>
        <v>Monday</v>
      </c>
      <c r="R1437" s="3" t="str">
        <f t="shared" si="232"/>
        <v/>
      </c>
      <c r="S1437" s="3" t="str">
        <f t="shared" si="233"/>
        <v>Y</v>
      </c>
    </row>
    <row r="1438" spans="7:19" x14ac:dyDescent="0.2">
      <c r="G1438" s="2">
        <f t="shared" si="228"/>
        <v>44537</v>
      </c>
      <c r="H1438" s="3" t="str">
        <f t="shared" si="234"/>
        <v>Tuesday</v>
      </c>
      <c r="I1438" s="3" t="str">
        <f t="shared" si="230"/>
        <v/>
      </c>
      <c r="J1438" s="3" t="str">
        <f t="shared" si="231"/>
        <v/>
      </c>
      <c r="K1438" s="3" t="str">
        <f t="shared" si="229"/>
        <v>Y</v>
      </c>
      <c r="P1438" s="2">
        <f t="shared" si="235"/>
        <v>44537</v>
      </c>
      <c r="Q1438" s="3" t="str">
        <f t="shared" si="236"/>
        <v>Tuesday</v>
      </c>
      <c r="R1438" s="3" t="str">
        <f t="shared" si="232"/>
        <v/>
      </c>
      <c r="S1438" s="3" t="str">
        <f t="shared" si="233"/>
        <v>Y</v>
      </c>
    </row>
    <row r="1439" spans="7:19" x14ac:dyDescent="0.2">
      <c r="G1439" s="2">
        <f t="shared" si="228"/>
        <v>44538</v>
      </c>
      <c r="H1439" s="3" t="str">
        <f t="shared" si="234"/>
        <v>Wednesday</v>
      </c>
      <c r="I1439" s="3" t="str">
        <f t="shared" si="230"/>
        <v/>
      </c>
      <c r="J1439" s="3" t="str">
        <f t="shared" si="231"/>
        <v/>
      </c>
      <c r="K1439" s="3" t="str">
        <f t="shared" si="229"/>
        <v>Y</v>
      </c>
      <c r="P1439" s="2">
        <f t="shared" si="235"/>
        <v>44538</v>
      </c>
      <c r="Q1439" s="3" t="str">
        <f t="shared" si="236"/>
        <v>Wednesday</v>
      </c>
      <c r="R1439" s="3" t="str">
        <f t="shared" si="232"/>
        <v/>
      </c>
      <c r="S1439" s="3" t="str">
        <f t="shared" si="233"/>
        <v>Y</v>
      </c>
    </row>
    <row r="1440" spans="7:19" x14ac:dyDescent="0.2">
      <c r="G1440" s="2">
        <f t="shared" si="228"/>
        <v>44539</v>
      </c>
      <c r="H1440" s="3" t="str">
        <f t="shared" si="234"/>
        <v>Thursday</v>
      </c>
      <c r="I1440" s="3" t="str">
        <f t="shared" si="230"/>
        <v/>
      </c>
      <c r="J1440" s="3" t="str">
        <f t="shared" si="231"/>
        <v/>
      </c>
      <c r="K1440" s="3" t="str">
        <f t="shared" si="229"/>
        <v>Y</v>
      </c>
      <c r="P1440" s="2">
        <f t="shared" si="235"/>
        <v>44539</v>
      </c>
      <c r="Q1440" s="3" t="str">
        <f t="shared" si="236"/>
        <v>Thursday</v>
      </c>
      <c r="R1440" s="3" t="str">
        <f t="shared" si="232"/>
        <v/>
      </c>
      <c r="S1440" s="3" t="str">
        <f t="shared" si="233"/>
        <v>Y</v>
      </c>
    </row>
    <row r="1441" spans="7:19" x14ac:dyDescent="0.2">
      <c r="G1441" s="2">
        <f t="shared" si="228"/>
        <v>44540</v>
      </c>
      <c r="H1441" s="3" t="str">
        <f t="shared" si="234"/>
        <v>Friday</v>
      </c>
      <c r="I1441" s="3" t="str">
        <f t="shared" si="230"/>
        <v/>
      </c>
      <c r="J1441" s="3" t="str">
        <f t="shared" si="231"/>
        <v/>
      </c>
      <c r="K1441" s="3" t="str">
        <f t="shared" si="229"/>
        <v>Y</v>
      </c>
      <c r="P1441" s="2">
        <f t="shared" si="235"/>
        <v>44540</v>
      </c>
      <c r="Q1441" s="3" t="str">
        <f t="shared" si="236"/>
        <v>Friday</v>
      </c>
      <c r="R1441" s="3" t="str">
        <f t="shared" si="232"/>
        <v/>
      </c>
      <c r="S1441" s="3" t="str">
        <f t="shared" si="233"/>
        <v>Y</v>
      </c>
    </row>
    <row r="1442" spans="7:19" x14ac:dyDescent="0.2">
      <c r="G1442" s="2">
        <f t="shared" si="228"/>
        <v>44541</v>
      </c>
      <c r="H1442" s="3" t="str">
        <f t="shared" si="234"/>
        <v>Saturday</v>
      </c>
      <c r="I1442" s="3" t="str">
        <f t="shared" si="230"/>
        <v/>
      </c>
      <c r="J1442" s="3" t="str">
        <f t="shared" si="231"/>
        <v/>
      </c>
      <c r="K1442" s="3" t="str">
        <f t="shared" si="229"/>
        <v>N</v>
      </c>
      <c r="P1442" s="2">
        <f t="shared" si="235"/>
        <v>44541</v>
      </c>
      <c r="Q1442" s="3" t="str">
        <f t="shared" si="236"/>
        <v>Saturday</v>
      </c>
      <c r="R1442" s="3" t="str">
        <f t="shared" si="232"/>
        <v/>
      </c>
      <c r="S1442" s="3" t="str">
        <f t="shared" si="233"/>
        <v>N</v>
      </c>
    </row>
    <row r="1443" spans="7:19" x14ac:dyDescent="0.2">
      <c r="G1443" s="2">
        <f t="shared" si="228"/>
        <v>44542</v>
      </c>
      <c r="H1443" s="3" t="str">
        <f t="shared" si="234"/>
        <v>Sunday</v>
      </c>
      <c r="I1443" s="3" t="str">
        <f t="shared" si="230"/>
        <v/>
      </c>
      <c r="J1443" s="3" t="str">
        <f t="shared" si="231"/>
        <v/>
      </c>
      <c r="K1443" s="3" t="str">
        <f t="shared" si="229"/>
        <v>N</v>
      </c>
      <c r="P1443" s="2">
        <f t="shared" si="235"/>
        <v>44542</v>
      </c>
      <c r="Q1443" s="3" t="str">
        <f t="shared" si="236"/>
        <v>Sunday</v>
      </c>
      <c r="R1443" s="3" t="str">
        <f t="shared" si="232"/>
        <v/>
      </c>
      <c r="S1443" s="3" t="str">
        <f t="shared" si="233"/>
        <v>N</v>
      </c>
    </row>
    <row r="1444" spans="7:19" x14ac:dyDescent="0.2">
      <c r="G1444" s="2">
        <f t="shared" si="228"/>
        <v>44543</v>
      </c>
      <c r="H1444" s="3" t="str">
        <f t="shared" si="234"/>
        <v>Monday</v>
      </c>
      <c r="I1444" s="3" t="str">
        <f t="shared" si="230"/>
        <v/>
      </c>
      <c r="J1444" s="3" t="str">
        <f t="shared" si="231"/>
        <v/>
      </c>
      <c r="K1444" s="3" t="str">
        <f t="shared" si="229"/>
        <v>Y</v>
      </c>
      <c r="P1444" s="2">
        <f t="shared" si="235"/>
        <v>44543</v>
      </c>
      <c r="Q1444" s="3" t="str">
        <f t="shared" si="236"/>
        <v>Monday</v>
      </c>
      <c r="R1444" s="3" t="str">
        <f t="shared" si="232"/>
        <v/>
      </c>
      <c r="S1444" s="3" t="str">
        <f t="shared" si="233"/>
        <v>Y</v>
      </c>
    </row>
    <row r="1445" spans="7:19" x14ac:dyDescent="0.2">
      <c r="G1445" s="2">
        <f t="shared" si="228"/>
        <v>44544</v>
      </c>
      <c r="H1445" s="3" t="str">
        <f t="shared" si="234"/>
        <v>Tuesday</v>
      </c>
      <c r="I1445" s="3" t="str">
        <f t="shared" si="230"/>
        <v/>
      </c>
      <c r="J1445" s="3" t="str">
        <f t="shared" si="231"/>
        <v/>
      </c>
      <c r="K1445" s="3" t="str">
        <f t="shared" si="229"/>
        <v>Y</v>
      </c>
      <c r="P1445" s="2">
        <f t="shared" si="235"/>
        <v>44544</v>
      </c>
      <c r="Q1445" s="3" t="str">
        <f t="shared" si="236"/>
        <v>Tuesday</v>
      </c>
      <c r="R1445" s="3" t="str">
        <f t="shared" si="232"/>
        <v/>
      </c>
      <c r="S1445" s="3" t="str">
        <f t="shared" si="233"/>
        <v>Y</v>
      </c>
    </row>
    <row r="1446" spans="7:19" x14ac:dyDescent="0.2">
      <c r="G1446" s="2">
        <f t="shared" si="228"/>
        <v>44545</v>
      </c>
      <c r="H1446" s="3" t="str">
        <f t="shared" si="234"/>
        <v>Wednesday</v>
      </c>
      <c r="I1446" s="3" t="str">
        <f t="shared" si="230"/>
        <v/>
      </c>
      <c r="J1446" s="3" t="str">
        <f t="shared" si="231"/>
        <v/>
      </c>
      <c r="K1446" s="3" t="str">
        <f t="shared" si="229"/>
        <v>Y</v>
      </c>
      <c r="P1446" s="2">
        <f t="shared" si="235"/>
        <v>44545</v>
      </c>
      <c r="Q1446" s="3" t="str">
        <f t="shared" si="236"/>
        <v>Wednesday</v>
      </c>
      <c r="R1446" s="3" t="str">
        <f t="shared" si="232"/>
        <v/>
      </c>
      <c r="S1446" s="3" t="str">
        <f t="shared" si="233"/>
        <v>Y</v>
      </c>
    </row>
    <row r="1447" spans="7:19" x14ac:dyDescent="0.2">
      <c r="G1447" s="2">
        <f t="shared" si="228"/>
        <v>44546</v>
      </c>
      <c r="H1447" s="3" t="str">
        <f t="shared" si="234"/>
        <v>Thursday</v>
      </c>
      <c r="I1447" s="3" t="str">
        <f t="shared" si="230"/>
        <v/>
      </c>
      <c r="J1447" s="3" t="str">
        <f t="shared" si="231"/>
        <v/>
      </c>
      <c r="K1447" s="3" t="str">
        <f t="shared" si="229"/>
        <v>Y</v>
      </c>
      <c r="P1447" s="2">
        <f t="shared" si="235"/>
        <v>44546</v>
      </c>
      <c r="Q1447" s="3" t="str">
        <f t="shared" si="236"/>
        <v>Thursday</v>
      </c>
      <c r="R1447" s="3" t="str">
        <f t="shared" si="232"/>
        <v/>
      </c>
      <c r="S1447" s="3" t="str">
        <f t="shared" si="233"/>
        <v>Y</v>
      </c>
    </row>
    <row r="1448" spans="7:19" x14ac:dyDescent="0.2">
      <c r="G1448" s="2">
        <f t="shared" si="228"/>
        <v>44547</v>
      </c>
      <c r="H1448" s="3" t="str">
        <f t="shared" si="234"/>
        <v>Friday</v>
      </c>
      <c r="I1448" s="3" t="str">
        <f t="shared" si="230"/>
        <v/>
      </c>
      <c r="J1448" s="3" t="str">
        <f t="shared" si="231"/>
        <v/>
      </c>
      <c r="K1448" s="3" t="str">
        <f t="shared" si="229"/>
        <v>Y</v>
      </c>
      <c r="P1448" s="2">
        <f t="shared" si="235"/>
        <v>44547</v>
      </c>
      <c r="Q1448" s="3" t="str">
        <f t="shared" si="236"/>
        <v>Friday</v>
      </c>
      <c r="R1448" s="3" t="str">
        <f t="shared" si="232"/>
        <v/>
      </c>
      <c r="S1448" s="3" t="str">
        <f t="shared" si="233"/>
        <v>Y</v>
      </c>
    </row>
    <row r="1449" spans="7:19" x14ac:dyDescent="0.2">
      <c r="G1449" s="2">
        <f t="shared" si="228"/>
        <v>44548</v>
      </c>
      <c r="H1449" s="3" t="str">
        <f t="shared" si="234"/>
        <v>Saturday</v>
      </c>
      <c r="I1449" s="3" t="str">
        <f t="shared" si="230"/>
        <v/>
      </c>
      <c r="J1449" s="3" t="str">
        <f t="shared" si="231"/>
        <v/>
      </c>
      <c r="K1449" s="3" t="str">
        <f t="shared" si="229"/>
        <v>N</v>
      </c>
      <c r="P1449" s="2">
        <f t="shared" si="235"/>
        <v>44548</v>
      </c>
      <c r="Q1449" s="3" t="str">
        <f t="shared" si="236"/>
        <v>Saturday</v>
      </c>
      <c r="R1449" s="3" t="str">
        <f t="shared" si="232"/>
        <v/>
      </c>
      <c r="S1449" s="3" t="str">
        <f t="shared" si="233"/>
        <v>N</v>
      </c>
    </row>
    <row r="1450" spans="7:19" x14ac:dyDescent="0.2">
      <c r="G1450" s="2">
        <f t="shared" si="228"/>
        <v>44549</v>
      </c>
      <c r="H1450" s="3" t="str">
        <f t="shared" si="234"/>
        <v>Sunday</v>
      </c>
      <c r="I1450" s="3" t="str">
        <f t="shared" si="230"/>
        <v/>
      </c>
      <c r="J1450" s="3" t="str">
        <f t="shared" si="231"/>
        <v/>
      </c>
      <c r="K1450" s="3" t="str">
        <f t="shared" si="229"/>
        <v>N</v>
      </c>
      <c r="P1450" s="2">
        <f t="shared" si="235"/>
        <v>44549</v>
      </c>
      <c r="Q1450" s="3" t="str">
        <f t="shared" si="236"/>
        <v>Sunday</v>
      </c>
      <c r="R1450" s="3" t="str">
        <f t="shared" si="232"/>
        <v/>
      </c>
      <c r="S1450" s="3" t="str">
        <f t="shared" si="233"/>
        <v>N</v>
      </c>
    </row>
    <row r="1451" spans="7:19" x14ac:dyDescent="0.2">
      <c r="G1451" s="2">
        <f t="shared" si="228"/>
        <v>44550</v>
      </c>
      <c r="H1451" s="3" t="str">
        <f t="shared" si="234"/>
        <v>Monday</v>
      </c>
      <c r="I1451" s="3" t="str">
        <f t="shared" si="230"/>
        <v/>
      </c>
      <c r="J1451" s="3" t="str">
        <f t="shared" si="231"/>
        <v/>
      </c>
      <c r="K1451" s="3" t="str">
        <f t="shared" si="229"/>
        <v>Y</v>
      </c>
      <c r="P1451" s="2">
        <f t="shared" si="235"/>
        <v>44550</v>
      </c>
      <c r="Q1451" s="3" t="str">
        <f t="shared" si="236"/>
        <v>Monday</v>
      </c>
      <c r="R1451" s="3" t="str">
        <f t="shared" si="232"/>
        <v/>
      </c>
      <c r="S1451" s="3" t="str">
        <f t="shared" si="233"/>
        <v>Y</v>
      </c>
    </row>
    <row r="1452" spans="7:19" x14ac:dyDescent="0.2">
      <c r="G1452" s="2">
        <f t="shared" ref="G1452:G1462" si="237">G1451+1</f>
        <v>44551</v>
      </c>
      <c r="H1452" s="3" t="str">
        <f t="shared" si="234"/>
        <v>Tuesday</v>
      </c>
      <c r="I1452" s="3" t="str">
        <f t="shared" si="230"/>
        <v/>
      </c>
      <c r="J1452" s="3" t="str">
        <f t="shared" si="231"/>
        <v/>
      </c>
      <c r="K1452" s="3" t="str">
        <f t="shared" ref="K1452:K1462" si="238">IF(AND(H1452&lt;&gt;"Saturday",H1452&lt;&gt;"Sunday",I1452="",J1452=""),"Y","N")</f>
        <v>Y</v>
      </c>
      <c r="P1452" s="2">
        <f t="shared" si="235"/>
        <v>44551</v>
      </c>
      <c r="Q1452" s="3" t="str">
        <f t="shared" si="236"/>
        <v>Tuesday</v>
      </c>
      <c r="R1452" s="3" t="str">
        <f t="shared" si="232"/>
        <v/>
      </c>
      <c r="S1452" s="3" t="str">
        <f t="shared" si="233"/>
        <v>Y</v>
      </c>
    </row>
    <row r="1453" spans="7:19" x14ac:dyDescent="0.2">
      <c r="G1453" s="2">
        <f t="shared" si="237"/>
        <v>44552</v>
      </c>
      <c r="H1453" s="3" t="str">
        <f t="shared" si="234"/>
        <v>Wednesday</v>
      </c>
      <c r="I1453" s="3" t="str">
        <f t="shared" si="230"/>
        <v/>
      </c>
      <c r="J1453" s="3" t="str">
        <f t="shared" si="231"/>
        <v/>
      </c>
      <c r="K1453" s="3" t="str">
        <f t="shared" si="238"/>
        <v>Y</v>
      </c>
      <c r="P1453" s="2">
        <f t="shared" si="235"/>
        <v>44552</v>
      </c>
      <c r="Q1453" s="3" t="str">
        <f t="shared" si="236"/>
        <v>Wednesday</v>
      </c>
      <c r="R1453" s="3" t="str">
        <f t="shared" si="232"/>
        <v/>
      </c>
      <c r="S1453" s="3" t="str">
        <f t="shared" si="233"/>
        <v>Y</v>
      </c>
    </row>
    <row r="1454" spans="7:19" x14ac:dyDescent="0.2">
      <c r="G1454" s="2">
        <f t="shared" si="237"/>
        <v>44553</v>
      </c>
      <c r="H1454" s="3" t="str">
        <f t="shared" si="234"/>
        <v>Thursday</v>
      </c>
      <c r="I1454" s="3" t="str">
        <f t="shared" si="230"/>
        <v/>
      </c>
      <c r="J1454" s="3" t="str">
        <f t="shared" si="231"/>
        <v/>
      </c>
      <c r="K1454" s="3" t="str">
        <f t="shared" si="238"/>
        <v>Y</v>
      </c>
      <c r="P1454" s="2">
        <f t="shared" si="235"/>
        <v>44553</v>
      </c>
      <c r="Q1454" s="3" t="str">
        <f t="shared" si="236"/>
        <v>Thursday</v>
      </c>
      <c r="R1454" s="3" t="str">
        <f t="shared" si="232"/>
        <v/>
      </c>
      <c r="S1454" s="3" t="str">
        <f t="shared" si="233"/>
        <v>Y</v>
      </c>
    </row>
    <row r="1455" spans="7:19" x14ac:dyDescent="0.2">
      <c r="G1455" s="2">
        <f t="shared" si="237"/>
        <v>44554</v>
      </c>
      <c r="H1455" s="3" t="str">
        <f t="shared" si="234"/>
        <v>Friday</v>
      </c>
      <c r="I1455" s="3" t="str">
        <f t="shared" si="230"/>
        <v/>
      </c>
      <c r="J1455" s="3" t="str">
        <f t="shared" si="231"/>
        <v/>
      </c>
      <c r="K1455" s="3" t="str">
        <f t="shared" si="238"/>
        <v>Y</v>
      </c>
      <c r="P1455" s="2">
        <f t="shared" si="235"/>
        <v>44554</v>
      </c>
      <c r="Q1455" s="3" t="str">
        <f t="shared" si="236"/>
        <v>Friday</v>
      </c>
      <c r="R1455" s="3" t="str">
        <f t="shared" si="232"/>
        <v/>
      </c>
      <c r="S1455" s="3" t="str">
        <f t="shared" si="233"/>
        <v>Y</v>
      </c>
    </row>
    <row r="1456" spans="7:19" x14ac:dyDescent="0.2">
      <c r="G1456" s="2">
        <f t="shared" si="237"/>
        <v>44555</v>
      </c>
      <c r="H1456" s="3" t="str">
        <f t="shared" si="234"/>
        <v>Saturday</v>
      </c>
      <c r="I1456" s="3" t="str">
        <f t="shared" si="230"/>
        <v/>
      </c>
      <c r="J1456" s="3" t="str">
        <f t="shared" si="231"/>
        <v/>
      </c>
      <c r="K1456" s="3" t="str">
        <f t="shared" si="238"/>
        <v>N</v>
      </c>
      <c r="P1456" s="2">
        <f t="shared" si="235"/>
        <v>44555</v>
      </c>
      <c r="Q1456" s="3" t="str">
        <f t="shared" si="236"/>
        <v>Saturday</v>
      </c>
      <c r="R1456" s="3" t="str">
        <f t="shared" si="232"/>
        <v/>
      </c>
      <c r="S1456" s="3" t="str">
        <f t="shared" si="233"/>
        <v>N</v>
      </c>
    </row>
    <row r="1457" spans="7:19" x14ac:dyDescent="0.2">
      <c r="G1457" s="2">
        <f t="shared" si="237"/>
        <v>44556</v>
      </c>
      <c r="H1457" s="3" t="str">
        <f t="shared" si="234"/>
        <v>Sunday</v>
      </c>
      <c r="I1457" s="3" t="str">
        <f t="shared" si="230"/>
        <v/>
      </c>
      <c r="J1457" s="3" t="str">
        <f t="shared" si="231"/>
        <v/>
      </c>
      <c r="K1457" s="3" t="str">
        <f t="shared" si="238"/>
        <v>N</v>
      </c>
      <c r="P1457" s="2">
        <f t="shared" si="235"/>
        <v>44556</v>
      </c>
      <c r="Q1457" s="3" t="str">
        <f t="shared" si="236"/>
        <v>Sunday</v>
      </c>
      <c r="R1457" s="3" t="str">
        <f t="shared" si="232"/>
        <v/>
      </c>
      <c r="S1457" s="3" t="str">
        <f t="shared" si="233"/>
        <v>N</v>
      </c>
    </row>
    <row r="1458" spans="7:19" x14ac:dyDescent="0.2">
      <c r="G1458" s="2">
        <f t="shared" si="237"/>
        <v>44557</v>
      </c>
      <c r="H1458" s="3" t="str">
        <f t="shared" si="234"/>
        <v>Monday</v>
      </c>
      <c r="I1458" s="3" t="str">
        <f t="shared" si="230"/>
        <v/>
      </c>
      <c r="J1458" s="3" t="str">
        <f t="shared" si="231"/>
        <v/>
      </c>
      <c r="K1458" s="3" t="str">
        <f t="shared" si="238"/>
        <v>Y</v>
      </c>
      <c r="P1458" s="2">
        <f t="shared" si="235"/>
        <v>44557</v>
      </c>
      <c r="Q1458" s="3" t="str">
        <f t="shared" si="236"/>
        <v>Monday</v>
      </c>
      <c r="R1458" s="3" t="str">
        <f t="shared" si="232"/>
        <v/>
      </c>
      <c r="S1458" s="3" t="str">
        <f t="shared" si="233"/>
        <v>Y</v>
      </c>
    </row>
    <row r="1459" spans="7:19" x14ac:dyDescent="0.2">
      <c r="G1459" s="2">
        <f t="shared" si="237"/>
        <v>44558</v>
      </c>
      <c r="H1459" s="3" t="str">
        <f t="shared" si="234"/>
        <v>Tuesday</v>
      </c>
      <c r="I1459" s="3" t="str">
        <f t="shared" si="230"/>
        <v/>
      </c>
      <c r="J1459" s="3" t="str">
        <f t="shared" si="231"/>
        <v/>
      </c>
      <c r="K1459" s="3" t="str">
        <f t="shared" si="238"/>
        <v>Y</v>
      </c>
      <c r="P1459" s="2">
        <f t="shared" si="235"/>
        <v>44558</v>
      </c>
      <c r="Q1459" s="3" t="str">
        <f t="shared" si="236"/>
        <v>Tuesday</v>
      </c>
      <c r="R1459" s="3" t="str">
        <f t="shared" si="232"/>
        <v/>
      </c>
      <c r="S1459" s="3" t="str">
        <f t="shared" si="233"/>
        <v>Y</v>
      </c>
    </row>
    <row r="1460" spans="7:19" x14ac:dyDescent="0.2">
      <c r="G1460" s="2">
        <f t="shared" si="237"/>
        <v>44559</v>
      </c>
      <c r="H1460" s="3" t="str">
        <f t="shared" si="234"/>
        <v>Wednesday</v>
      </c>
      <c r="I1460" s="3" t="str">
        <f t="shared" si="230"/>
        <v/>
      </c>
      <c r="J1460" s="3" t="str">
        <f t="shared" si="231"/>
        <v/>
      </c>
      <c r="K1460" s="3" t="str">
        <f t="shared" si="238"/>
        <v>Y</v>
      </c>
      <c r="P1460" s="2">
        <f t="shared" si="235"/>
        <v>44559</v>
      </c>
      <c r="Q1460" s="3" t="str">
        <f t="shared" si="236"/>
        <v>Wednesday</v>
      </c>
      <c r="R1460" s="3" t="str">
        <f t="shared" si="232"/>
        <v/>
      </c>
      <c r="S1460" s="3" t="str">
        <f t="shared" si="233"/>
        <v>Y</v>
      </c>
    </row>
    <row r="1461" spans="7:19" x14ac:dyDescent="0.2">
      <c r="G1461" s="2">
        <f t="shared" si="237"/>
        <v>44560</v>
      </c>
      <c r="H1461" s="3" t="str">
        <f t="shared" si="234"/>
        <v>Thursday</v>
      </c>
      <c r="I1461" s="3" t="str">
        <f t="shared" si="230"/>
        <v/>
      </c>
      <c r="J1461" s="3" t="str">
        <f t="shared" si="231"/>
        <v/>
      </c>
      <c r="K1461" s="3" t="str">
        <f t="shared" si="238"/>
        <v>Y</v>
      </c>
      <c r="P1461" s="2">
        <f t="shared" si="235"/>
        <v>44560</v>
      </c>
      <c r="Q1461" s="3" t="str">
        <f t="shared" si="236"/>
        <v>Thursday</v>
      </c>
      <c r="R1461" s="3" t="str">
        <f t="shared" si="232"/>
        <v/>
      </c>
      <c r="S1461" s="3" t="str">
        <f t="shared" si="233"/>
        <v>Y</v>
      </c>
    </row>
    <row r="1462" spans="7:19" x14ac:dyDescent="0.2">
      <c r="G1462" s="2">
        <f t="shared" si="237"/>
        <v>44561</v>
      </c>
      <c r="H1462" s="3" t="str">
        <f t="shared" si="234"/>
        <v>Friday</v>
      </c>
      <c r="I1462" s="3" t="str">
        <f t="shared" si="230"/>
        <v/>
      </c>
      <c r="J1462" s="3" t="str">
        <f t="shared" si="231"/>
        <v/>
      </c>
      <c r="K1462" s="3" t="str">
        <f t="shared" si="238"/>
        <v>Y</v>
      </c>
      <c r="P1462" s="2">
        <f t="shared" si="235"/>
        <v>44561</v>
      </c>
      <c r="Q1462" s="3" t="str">
        <f t="shared" si="236"/>
        <v>Friday</v>
      </c>
      <c r="R1462" s="3" t="str">
        <f t="shared" si="232"/>
        <v/>
      </c>
      <c r="S1462" s="3" t="str">
        <f t="shared" si="233"/>
        <v>Y</v>
      </c>
    </row>
    <row r="1463" spans="7:19" x14ac:dyDescent="0.2">
      <c r="G1463" s="2"/>
      <c r="P146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29"/>
  <sheetViews>
    <sheetView topLeftCell="A287" workbookViewId="0">
      <selection activeCell="A329" sqref="A329"/>
    </sheetView>
  </sheetViews>
  <sheetFormatPr defaultRowHeight="12.75" x14ac:dyDescent="0.2"/>
  <cols>
    <col min="1" max="1" width="10.42578125" style="2" bestFit="1" customWidth="1"/>
    <col min="2" max="5" width="8.5703125" style="3" customWidth="1"/>
    <col min="6" max="16384" width="9.140625" style="3"/>
  </cols>
  <sheetData>
    <row r="1" spans="1:5" s="1" customFormat="1" x14ac:dyDescent="0.2">
      <c r="A1" s="9" t="s">
        <v>21</v>
      </c>
      <c r="B1" s="1" t="s">
        <v>3</v>
      </c>
      <c r="C1" s="1" t="s">
        <v>49</v>
      </c>
      <c r="D1" s="1" t="s">
        <v>50</v>
      </c>
      <c r="E1" s="1" t="s">
        <v>51</v>
      </c>
    </row>
    <row r="2" spans="1:5" x14ac:dyDescent="0.2">
      <c r="A2" s="2">
        <v>43160</v>
      </c>
      <c r="B2" s="3">
        <v>1.5</v>
      </c>
      <c r="C2" s="3">
        <v>1.5</v>
      </c>
      <c r="D2" s="3">
        <v>1.5</v>
      </c>
      <c r="E2" s="3">
        <v>1.5124</v>
      </c>
    </row>
    <row r="3" spans="1:5" x14ac:dyDescent="0.2">
      <c r="A3" s="2">
        <v>43161</v>
      </c>
      <c r="B3" s="3">
        <v>1.5</v>
      </c>
      <c r="C3" s="3">
        <v>1.5</v>
      </c>
      <c r="D3" s="3">
        <v>1.5030000000000001</v>
      </c>
      <c r="E3" s="3">
        <v>1.512</v>
      </c>
    </row>
    <row r="4" spans="1:5" x14ac:dyDescent="0.2">
      <c r="A4" s="2">
        <v>43164</v>
      </c>
      <c r="B4" s="3">
        <v>1.5</v>
      </c>
      <c r="C4" s="3">
        <v>1.5</v>
      </c>
      <c r="D4" s="3">
        <v>1.5</v>
      </c>
      <c r="E4" s="3">
        <v>1.5129000000000001</v>
      </c>
    </row>
    <row r="5" spans="1:5" x14ac:dyDescent="0.2">
      <c r="A5" s="2">
        <v>43165</v>
      </c>
      <c r="B5" s="3">
        <v>1.5</v>
      </c>
      <c r="C5" s="3">
        <v>1.5</v>
      </c>
      <c r="D5" s="3">
        <v>1.5</v>
      </c>
      <c r="E5" s="3">
        <v>1.5117</v>
      </c>
    </row>
    <row r="6" spans="1:5" x14ac:dyDescent="0.2">
      <c r="A6" s="2">
        <v>43166</v>
      </c>
      <c r="B6" s="3">
        <v>1.5</v>
      </c>
      <c r="C6" s="3">
        <v>1.5</v>
      </c>
      <c r="D6" s="3">
        <v>1.5</v>
      </c>
      <c r="E6" s="3">
        <v>1.51</v>
      </c>
    </row>
    <row r="7" spans="1:5" x14ac:dyDescent="0.2">
      <c r="A7" s="2">
        <v>43167</v>
      </c>
      <c r="B7" s="3">
        <v>1.5</v>
      </c>
      <c r="C7" s="3">
        <v>1.5</v>
      </c>
      <c r="D7" s="3">
        <v>1.5</v>
      </c>
      <c r="E7" s="3">
        <v>1.51</v>
      </c>
    </row>
    <row r="8" spans="1:5" x14ac:dyDescent="0.2">
      <c r="A8" s="2">
        <v>43168</v>
      </c>
      <c r="B8" s="3">
        <v>1.5</v>
      </c>
      <c r="C8" s="3">
        <v>1.4990000000000001</v>
      </c>
      <c r="D8" s="3">
        <v>1.5009999999999999</v>
      </c>
      <c r="E8" s="3">
        <v>1.5089999999999999</v>
      </c>
    </row>
    <row r="9" spans="1:5" x14ac:dyDescent="0.2">
      <c r="A9" s="2">
        <v>43171</v>
      </c>
      <c r="B9" s="3">
        <v>1.5</v>
      </c>
      <c r="C9" s="3">
        <v>1.5</v>
      </c>
      <c r="D9" s="3">
        <v>1.5</v>
      </c>
      <c r="E9" s="3">
        <v>1.51</v>
      </c>
    </row>
    <row r="10" spans="1:5" x14ac:dyDescent="0.2">
      <c r="A10" s="2">
        <v>43172</v>
      </c>
      <c r="B10" s="3">
        <v>1.5</v>
      </c>
      <c r="C10" s="3">
        <v>1.5</v>
      </c>
      <c r="D10" s="3">
        <v>1.5003</v>
      </c>
      <c r="E10" s="3">
        <v>1.5119</v>
      </c>
    </row>
    <row r="11" spans="1:5" x14ac:dyDescent="0.2">
      <c r="A11" s="2">
        <v>43173</v>
      </c>
      <c r="B11" s="3">
        <v>1.5</v>
      </c>
      <c r="C11" s="3">
        <v>1.5</v>
      </c>
      <c r="D11" s="3">
        <v>1.5</v>
      </c>
      <c r="E11" s="3">
        <v>1.5098</v>
      </c>
    </row>
    <row r="12" spans="1:5" x14ac:dyDescent="0.2">
      <c r="A12" s="2">
        <v>43174</v>
      </c>
      <c r="B12" s="3">
        <v>1.5</v>
      </c>
      <c r="C12" s="3">
        <v>1.5</v>
      </c>
      <c r="D12" s="3">
        <v>1.5</v>
      </c>
      <c r="E12" s="3">
        <v>1.5074999999999998</v>
      </c>
    </row>
    <row r="13" spans="1:5" x14ac:dyDescent="0.2">
      <c r="A13" s="2">
        <v>43175</v>
      </c>
      <c r="B13" s="3">
        <v>1.5</v>
      </c>
      <c r="C13" s="3">
        <v>1.4990000000000001</v>
      </c>
      <c r="D13" s="3">
        <v>1.5004999999999999</v>
      </c>
      <c r="E13" s="3">
        <v>1.5087999999999999</v>
      </c>
    </row>
    <row r="14" spans="1:5" x14ac:dyDescent="0.2">
      <c r="A14" s="2">
        <v>43178</v>
      </c>
      <c r="B14" s="3">
        <v>1.5</v>
      </c>
      <c r="C14" s="3">
        <v>1.4950000000000001</v>
      </c>
      <c r="D14" s="3">
        <v>1.5</v>
      </c>
      <c r="E14" s="3">
        <v>1.51</v>
      </c>
    </row>
    <row r="15" spans="1:5" x14ac:dyDescent="0.2">
      <c r="A15" s="2">
        <v>43179</v>
      </c>
      <c r="B15" s="3">
        <v>1.5</v>
      </c>
      <c r="C15" s="3">
        <v>1.5</v>
      </c>
      <c r="D15" s="3">
        <v>1.5</v>
      </c>
      <c r="E15" s="3">
        <v>1.5098</v>
      </c>
    </row>
    <row r="16" spans="1:5" x14ac:dyDescent="0.2">
      <c r="A16" s="2">
        <v>43180</v>
      </c>
      <c r="B16" s="3">
        <v>1.5</v>
      </c>
      <c r="C16" s="3">
        <v>1.5</v>
      </c>
      <c r="D16" s="3">
        <v>1.5</v>
      </c>
      <c r="E16" s="3">
        <v>1.51</v>
      </c>
    </row>
    <row r="17" spans="1:5" x14ac:dyDescent="0.2">
      <c r="A17" s="2">
        <v>43181</v>
      </c>
      <c r="B17" s="3">
        <v>1.5</v>
      </c>
      <c r="C17" s="3">
        <v>1.4950000000000001</v>
      </c>
      <c r="D17" s="3">
        <v>1.5</v>
      </c>
      <c r="E17" s="3">
        <v>1.51</v>
      </c>
    </row>
    <row r="18" spans="1:5" x14ac:dyDescent="0.2">
      <c r="A18" s="2">
        <v>43182</v>
      </c>
      <c r="B18" s="3">
        <v>1.5</v>
      </c>
      <c r="C18" s="3">
        <v>1.4990000000000001</v>
      </c>
      <c r="D18" s="3">
        <v>1.5009999999999999</v>
      </c>
      <c r="E18" s="3">
        <v>1.5104</v>
      </c>
    </row>
    <row r="19" spans="1:5" x14ac:dyDescent="0.2">
      <c r="A19" s="2">
        <v>43185</v>
      </c>
      <c r="B19" s="3">
        <v>1.5</v>
      </c>
      <c r="C19" s="3">
        <v>1.5</v>
      </c>
      <c r="D19" s="3">
        <v>1.5</v>
      </c>
      <c r="E19" s="3">
        <v>1.51</v>
      </c>
    </row>
    <row r="20" spans="1:5" x14ac:dyDescent="0.2">
      <c r="A20" s="2">
        <v>43186</v>
      </c>
      <c r="B20" s="3">
        <v>1.5</v>
      </c>
      <c r="C20" s="3">
        <v>1.5</v>
      </c>
      <c r="D20" s="3">
        <v>1.5</v>
      </c>
      <c r="E20" s="3">
        <v>1.5089999999999999</v>
      </c>
    </row>
    <row r="21" spans="1:5" x14ac:dyDescent="0.2">
      <c r="A21" s="2">
        <v>43187</v>
      </c>
      <c r="B21" s="3">
        <v>1.5</v>
      </c>
      <c r="C21" s="3">
        <v>1.5</v>
      </c>
      <c r="D21" s="3">
        <v>1.5</v>
      </c>
      <c r="E21" s="3">
        <v>1.5074999999999998</v>
      </c>
    </row>
    <row r="22" spans="1:5" x14ac:dyDescent="0.2">
      <c r="A22" s="2">
        <v>43188</v>
      </c>
      <c r="B22" s="3">
        <v>1.5</v>
      </c>
      <c r="C22" s="3">
        <v>1.4985999999999999</v>
      </c>
      <c r="D22" s="3">
        <v>1.5003</v>
      </c>
      <c r="E22" s="3">
        <v>1.5091999999999999</v>
      </c>
    </row>
    <row r="23" spans="1:5" x14ac:dyDescent="0.2">
      <c r="A23" s="2">
        <v>43189</v>
      </c>
      <c r="B23" s="3">
        <v>1.5</v>
      </c>
      <c r="C23" s="3">
        <v>1.4984999999999999</v>
      </c>
      <c r="D23" s="3">
        <v>1.5</v>
      </c>
      <c r="E23" s="3">
        <v>1.5089999999999999</v>
      </c>
    </row>
    <row r="24" spans="1:5" x14ac:dyDescent="0.2">
      <c r="A24" s="2">
        <v>43192</v>
      </c>
      <c r="B24" s="3">
        <v>1.5</v>
      </c>
      <c r="C24" s="3">
        <v>1.5</v>
      </c>
      <c r="D24" s="3">
        <v>1.5004</v>
      </c>
      <c r="E24" s="3">
        <v>1.5089999999999999</v>
      </c>
    </row>
    <row r="25" spans="1:5" x14ac:dyDescent="0.2">
      <c r="A25" s="2">
        <v>43193</v>
      </c>
      <c r="B25" s="3">
        <v>1.5</v>
      </c>
      <c r="C25" s="3">
        <v>1.5</v>
      </c>
      <c r="D25" s="3">
        <v>1.5</v>
      </c>
      <c r="E25" s="3">
        <v>1.5089999999999999</v>
      </c>
    </row>
    <row r="26" spans="1:5" x14ac:dyDescent="0.2">
      <c r="A26" s="2">
        <v>43194</v>
      </c>
      <c r="B26" s="3">
        <v>1.5</v>
      </c>
      <c r="C26" s="3">
        <v>1.4990000000000001</v>
      </c>
      <c r="D26" s="3">
        <v>1.5009999999999999</v>
      </c>
      <c r="E26" s="3">
        <v>1.5106000000000002</v>
      </c>
    </row>
    <row r="27" spans="1:5" x14ac:dyDescent="0.2">
      <c r="A27" s="2">
        <v>43195</v>
      </c>
      <c r="B27" s="3">
        <v>1.5</v>
      </c>
      <c r="C27" s="3">
        <v>1.5</v>
      </c>
      <c r="D27" s="3">
        <v>1.5009999999999999</v>
      </c>
      <c r="E27" s="3">
        <v>1.51</v>
      </c>
    </row>
    <row r="28" spans="1:5" x14ac:dyDescent="0.2">
      <c r="A28" s="2">
        <v>43196</v>
      </c>
      <c r="B28" s="3">
        <v>1.5</v>
      </c>
      <c r="C28" s="3">
        <v>1.4990000000000001</v>
      </c>
      <c r="D28" s="3">
        <v>1.5005999999999999</v>
      </c>
      <c r="E28" s="3">
        <v>1.51</v>
      </c>
    </row>
    <row r="29" spans="1:5" x14ac:dyDescent="0.2">
      <c r="A29" s="2">
        <v>43199</v>
      </c>
      <c r="B29" s="3">
        <v>1.5</v>
      </c>
      <c r="C29" s="3">
        <v>1.4990000000000001</v>
      </c>
      <c r="D29" s="3">
        <v>1.5</v>
      </c>
      <c r="E29" s="3">
        <v>1.5095000000000001</v>
      </c>
    </row>
    <row r="30" spans="1:5" x14ac:dyDescent="0.2">
      <c r="A30" s="2">
        <v>43200</v>
      </c>
      <c r="B30" s="3">
        <v>1.5</v>
      </c>
      <c r="C30" s="3">
        <v>1.5</v>
      </c>
      <c r="D30" s="3">
        <v>1.5004999999999999</v>
      </c>
      <c r="E30" s="3">
        <v>1.51</v>
      </c>
    </row>
    <row r="31" spans="1:5" x14ac:dyDescent="0.2">
      <c r="A31" s="2">
        <v>43201</v>
      </c>
      <c r="B31" s="3">
        <v>1.5</v>
      </c>
      <c r="C31" s="3">
        <v>1.5</v>
      </c>
      <c r="D31" s="3">
        <v>1.5024999999999999</v>
      </c>
      <c r="E31" s="3">
        <v>1.5082</v>
      </c>
    </row>
    <row r="32" spans="1:5" x14ac:dyDescent="0.2">
      <c r="A32" s="2">
        <v>43202</v>
      </c>
      <c r="B32" s="3">
        <v>1.5</v>
      </c>
      <c r="C32" s="3">
        <v>1.5</v>
      </c>
      <c r="D32" s="3">
        <v>1.502</v>
      </c>
      <c r="E32" s="3">
        <v>1.5089999999999999</v>
      </c>
    </row>
    <row r="33" spans="1:5" x14ac:dyDescent="0.2">
      <c r="A33" s="2">
        <v>43203</v>
      </c>
      <c r="B33" s="3">
        <v>1.5</v>
      </c>
      <c r="C33" s="3">
        <v>1.4975000000000001</v>
      </c>
      <c r="D33" s="3">
        <v>1.502</v>
      </c>
      <c r="E33" s="3">
        <v>1.51</v>
      </c>
    </row>
    <row r="34" spans="1:5" x14ac:dyDescent="0.2">
      <c r="A34" s="2">
        <v>43206</v>
      </c>
      <c r="B34" s="3">
        <v>1.5</v>
      </c>
      <c r="C34" s="3">
        <v>1.5</v>
      </c>
      <c r="D34" s="3">
        <v>1.5</v>
      </c>
      <c r="E34" s="3">
        <v>1.51</v>
      </c>
    </row>
    <row r="35" spans="1:5" x14ac:dyDescent="0.2">
      <c r="A35" s="2">
        <v>43207</v>
      </c>
      <c r="B35" s="3">
        <v>1.5</v>
      </c>
      <c r="C35" s="3">
        <v>1.5</v>
      </c>
      <c r="D35" s="3">
        <v>1.502</v>
      </c>
      <c r="E35" s="3">
        <v>1.5093999999999999</v>
      </c>
    </row>
    <row r="36" spans="1:5" x14ac:dyDescent="0.2">
      <c r="A36" s="2">
        <v>43208</v>
      </c>
      <c r="B36" s="3">
        <v>1.5</v>
      </c>
      <c r="C36" s="3">
        <v>1.5</v>
      </c>
      <c r="D36" s="3">
        <v>1.5004999999999999</v>
      </c>
      <c r="E36" s="3">
        <v>1.5097</v>
      </c>
    </row>
    <row r="37" spans="1:5" x14ac:dyDescent="0.2">
      <c r="A37" s="2">
        <v>43209</v>
      </c>
      <c r="B37" s="3">
        <v>1.5</v>
      </c>
      <c r="C37" s="3">
        <v>1.5</v>
      </c>
      <c r="D37" s="3">
        <v>1.5009000000000001</v>
      </c>
      <c r="E37" s="3">
        <v>1.5082</v>
      </c>
    </row>
    <row r="38" spans="1:5" x14ac:dyDescent="0.2">
      <c r="A38" s="2">
        <v>43210</v>
      </c>
      <c r="B38" s="3">
        <v>1.5</v>
      </c>
      <c r="C38" s="3">
        <v>1.5</v>
      </c>
      <c r="D38" s="3">
        <v>1.502</v>
      </c>
      <c r="E38" s="3">
        <v>1.51</v>
      </c>
    </row>
    <row r="39" spans="1:5" x14ac:dyDescent="0.2">
      <c r="A39" s="2">
        <v>43213</v>
      </c>
      <c r="B39" s="3">
        <v>1.5</v>
      </c>
      <c r="C39" s="3">
        <v>1.5</v>
      </c>
      <c r="D39" s="3">
        <v>1.5</v>
      </c>
      <c r="E39" s="3">
        <v>1.5097</v>
      </c>
    </row>
    <row r="40" spans="1:5" x14ac:dyDescent="0.2">
      <c r="A40" s="2">
        <v>43214</v>
      </c>
      <c r="B40" s="3">
        <v>1.5</v>
      </c>
      <c r="C40" s="3">
        <v>1.5</v>
      </c>
      <c r="D40" s="3">
        <v>1.502</v>
      </c>
      <c r="E40" s="3">
        <v>1.5068999999999999</v>
      </c>
    </row>
    <row r="41" spans="1:5" x14ac:dyDescent="0.2">
      <c r="A41" s="2">
        <v>43215</v>
      </c>
      <c r="B41" s="3">
        <v>1.5</v>
      </c>
      <c r="C41" s="3">
        <v>1.4975000000000001</v>
      </c>
      <c r="D41" s="3">
        <v>1.5004999999999999</v>
      </c>
      <c r="E41" s="3">
        <v>1.508</v>
      </c>
    </row>
    <row r="42" spans="1:5" x14ac:dyDescent="0.2">
      <c r="A42" s="2">
        <v>43216</v>
      </c>
      <c r="B42" s="3">
        <v>1.5</v>
      </c>
      <c r="C42" s="3">
        <v>1.5</v>
      </c>
      <c r="D42" s="3">
        <v>1.5004999999999999</v>
      </c>
      <c r="E42" s="3">
        <v>1.5072000000000001</v>
      </c>
    </row>
    <row r="43" spans="1:5" x14ac:dyDescent="0.2">
      <c r="A43" s="2">
        <v>43217</v>
      </c>
      <c r="B43" s="3">
        <v>1.5</v>
      </c>
      <c r="C43" s="3">
        <v>1.5</v>
      </c>
      <c r="D43" s="3">
        <v>1.502</v>
      </c>
      <c r="E43" s="3">
        <v>1.5074999999999998</v>
      </c>
    </row>
    <row r="44" spans="1:5" x14ac:dyDescent="0.2">
      <c r="A44" s="2">
        <v>43220</v>
      </c>
      <c r="B44" s="3">
        <v>1.5</v>
      </c>
      <c r="C44" s="3">
        <v>1.4984999999999999</v>
      </c>
      <c r="D44" s="3">
        <v>1.5003</v>
      </c>
      <c r="E44" s="3">
        <v>1.5074999999999998</v>
      </c>
    </row>
    <row r="45" spans="1:5" x14ac:dyDescent="0.2">
      <c r="A45" s="2">
        <v>43221</v>
      </c>
      <c r="B45" s="3">
        <v>1.5</v>
      </c>
      <c r="C45" s="3">
        <v>1.5004999999999999</v>
      </c>
      <c r="D45" s="3">
        <v>1.5003</v>
      </c>
      <c r="E45" s="3">
        <v>1.5070999999999999</v>
      </c>
    </row>
    <row r="46" spans="1:5" x14ac:dyDescent="0.2">
      <c r="A46" s="2">
        <v>43222</v>
      </c>
      <c r="B46" s="3">
        <v>1.5</v>
      </c>
      <c r="C46" s="3">
        <v>1.5009999999999999</v>
      </c>
      <c r="D46" s="3">
        <v>1.5024999999999999</v>
      </c>
      <c r="E46" s="3">
        <v>1.5074999999999998</v>
      </c>
    </row>
    <row r="47" spans="1:5" x14ac:dyDescent="0.2">
      <c r="A47" s="2">
        <v>43223</v>
      </c>
      <c r="B47" s="3">
        <v>1.5</v>
      </c>
      <c r="C47" s="3">
        <v>1.5</v>
      </c>
      <c r="D47" s="3">
        <v>1.5024999999999999</v>
      </c>
      <c r="E47" s="3">
        <v>1.5074999999999998</v>
      </c>
    </row>
    <row r="48" spans="1:5" x14ac:dyDescent="0.2">
      <c r="A48" s="2">
        <v>43224</v>
      </c>
      <c r="B48" s="3">
        <v>1.5</v>
      </c>
      <c r="C48" s="3">
        <v>1.5009999999999999</v>
      </c>
      <c r="D48" s="3">
        <v>1.5024999999999999</v>
      </c>
      <c r="E48" s="3">
        <v>1.5074999999999998</v>
      </c>
    </row>
    <row r="49" spans="1:5" x14ac:dyDescent="0.2">
      <c r="A49" s="2">
        <v>43227</v>
      </c>
      <c r="B49" s="3">
        <v>1.5</v>
      </c>
      <c r="C49" s="3">
        <v>1.5004999999999999</v>
      </c>
      <c r="D49" s="3">
        <v>1.5004999999999999</v>
      </c>
      <c r="E49" s="3">
        <v>1.5074999999999998</v>
      </c>
    </row>
    <row r="50" spans="1:5" x14ac:dyDescent="0.2">
      <c r="A50" s="2">
        <v>43228</v>
      </c>
      <c r="B50" s="3">
        <v>1.5</v>
      </c>
      <c r="C50" s="3">
        <v>1.5004999999999999</v>
      </c>
      <c r="D50" s="3">
        <v>1.5004</v>
      </c>
      <c r="E50" s="3">
        <v>1.5081</v>
      </c>
    </row>
    <row r="51" spans="1:5" x14ac:dyDescent="0.2">
      <c r="A51" s="2">
        <v>43229</v>
      </c>
      <c r="B51" s="3">
        <v>1.5</v>
      </c>
      <c r="C51" s="3">
        <v>1.5</v>
      </c>
      <c r="D51" s="3">
        <v>1.5013000000000001</v>
      </c>
      <c r="E51" s="3">
        <v>1.5070000000000001</v>
      </c>
    </row>
    <row r="52" spans="1:5" x14ac:dyDescent="0.2">
      <c r="A52" s="2">
        <v>43230</v>
      </c>
      <c r="B52" s="3">
        <v>1.5</v>
      </c>
      <c r="C52" s="3">
        <v>1.5</v>
      </c>
      <c r="D52" s="3">
        <v>1.5007000000000001</v>
      </c>
      <c r="E52" s="3">
        <v>1.5063</v>
      </c>
    </row>
    <row r="53" spans="1:5" x14ac:dyDescent="0.2">
      <c r="A53" s="2">
        <v>43231</v>
      </c>
      <c r="B53" s="3">
        <v>1.5</v>
      </c>
      <c r="C53" s="3">
        <v>1.5009999999999999</v>
      </c>
      <c r="D53" s="3">
        <v>1.5030000000000001</v>
      </c>
      <c r="E53" s="3">
        <v>1.5070000000000001</v>
      </c>
    </row>
    <row r="54" spans="1:5" x14ac:dyDescent="0.2">
      <c r="A54" s="2">
        <v>43234</v>
      </c>
      <c r="B54" s="3">
        <v>1.5</v>
      </c>
      <c r="C54" s="3">
        <v>1.5</v>
      </c>
      <c r="D54" s="3">
        <v>1.5004</v>
      </c>
      <c r="E54" s="3">
        <v>1.5057</v>
      </c>
    </row>
    <row r="55" spans="1:5" x14ac:dyDescent="0.2">
      <c r="A55" s="2">
        <v>43235</v>
      </c>
      <c r="B55" s="3">
        <v>1.5</v>
      </c>
      <c r="C55" s="3">
        <v>1.5</v>
      </c>
      <c r="D55" s="3">
        <v>1.5004999999999999</v>
      </c>
      <c r="E55" s="3">
        <v>1.508</v>
      </c>
    </row>
    <row r="56" spans="1:5" x14ac:dyDescent="0.2">
      <c r="A56" s="2">
        <v>43236</v>
      </c>
      <c r="B56" s="3">
        <v>1.5</v>
      </c>
      <c r="C56" s="3">
        <v>1.5009999999999999</v>
      </c>
      <c r="D56" s="3">
        <v>1.5024999999999999</v>
      </c>
      <c r="E56" s="3">
        <v>1.508</v>
      </c>
    </row>
    <row r="57" spans="1:5" x14ac:dyDescent="0.2">
      <c r="A57" s="2">
        <v>43237</v>
      </c>
      <c r="B57" s="3">
        <v>1.5</v>
      </c>
      <c r="C57" s="3">
        <v>1.5009999999999999</v>
      </c>
      <c r="D57" s="3">
        <v>1.5024999999999999</v>
      </c>
      <c r="E57" s="3">
        <v>1.508</v>
      </c>
    </row>
    <row r="58" spans="1:5" x14ac:dyDescent="0.2">
      <c r="A58" s="2">
        <v>43238</v>
      </c>
      <c r="B58" s="3">
        <v>1.5</v>
      </c>
      <c r="C58" s="3">
        <v>1.4975000000000001</v>
      </c>
      <c r="D58" s="3">
        <v>1.5024999999999999</v>
      </c>
      <c r="E58" s="3">
        <v>1.5084</v>
      </c>
    </row>
    <row r="59" spans="1:5" x14ac:dyDescent="0.2">
      <c r="A59" s="2">
        <v>43241</v>
      </c>
      <c r="B59" s="3">
        <v>1.5</v>
      </c>
      <c r="C59" s="3">
        <v>1.5009999999999999</v>
      </c>
      <c r="D59" s="3">
        <v>1.5011999999999999</v>
      </c>
      <c r="E59" s="3">
        <v>1.5074999999999998</v>
      </c>
    </row>
    <row r="60" spans="1:5" x14ac:dyDescent="0.2">
      <c r="A60" s="2">
        <v>43242</v>
      </c>
      <c r="B60" s="3">
        <v>1.5</v>
      </c>
      <c r="C60" s="3">
        <v>1.4976</v>
      </c>
      <c r="D60" s="3">
        <v>1.5</v>
      </c>
      <c r="E60" s="3">
        <v>1.5074999999999998</v>
      </c>
    </row>
    <row r="61" spans="1:5" x14ac:dyDescent="0.2">
      <c r="A61" s="2">
        <v>43243</v>
      </c>
      <c r="B61" s="3">
        <v>1.5</v>
      </c>
      <c r="C61" s="3">
        <v>1.5</v>
      </c>
      <c r="D61" s="3">
        <v>1.5024999999999999</v>
      </c>
      <c r="E61" s="3">
        <v>1.5076000000000001</v>
      </c>
    </row>
    <row r="62" spans="1:5" x14ac:dyDescent="0.2">
      <c r="A62" s="2">
        <v>43244</v>
      </c>
      <c r="B62" s="3">
        <v>1.5</v>
      </c>
      <c r="C62" s="3">
        <v>1.498</v>
      </c>
      <c r="D62" s="3">
        <v>1.5024999999999999</v>
      </c>
      <c r="E62" s="3">
        <v>1.5049999999999999</v>
      </c>
    </row>
    <row r="63" spans="1:5" x14ac:dyDescent="0.2">
      <c r="A63" s="2">
        <v>43245</v>
      </c>
      <c r="B63" s="3">
        <v>1.5</v>
      </c>
      <c r="C63" s="3">
        <v>1.5009999999999999</v>
      </c>
      <c r="D63" s="3">
        <v>1.5001</v>
      </c>
      <c r="E63" s="3">
        <v>1.5072000000000001</v>
      </c>
    </row>
    <row r="64" spans="1:5" x14ac:dyDescent="0.2">
      <c r="A64" s="2">
        <v>43248</v>
      </c>
      <c r="B64" s="3">
        <v>1.5</v>
      </c>
      <c r="C64" s="3">
        <v>1.4981</v>
      </c>
      <c r="D64" s="3">
        <v>1.5002</v>
      </c>
      <c r="E64" s="3">
        <v>1.5057</v>
      </c>
    </row>
    <row r="65" spans="1:5" x14ac:dyDescent="0.2">
      <c r="A65" s="2">
        <v>43249</v>
      </c>
      <c r="B65" s="3">
        <v>1.5</v>
      </c>
      <c r="C65" s="3">
        <v>1.4982</v>
      </c>
      <c r="D65" s="3">
        <v>1.5002</v>
      </c>
      <c r="E65" s="3">
        <v>1.5051000000000001</v>
      </c>
    </row>
    <row r="66" spans="1:5" x14ac:dyDescent="0.2">
      <c r="A66" s="2">
        <v>43250</v>
      </c>
      <c r="B66" s="3">
        <v>1.5</v>
      </c>
      <c r="C66" s="3">
        <v>1.4984</v>
      </c>
      <c r="D66" s="3">
        <v>1.4995000000000001</v>
      </c>
      <c r="E66" s="3">
        <v>1.5037</v>
      </c>
    </row>
    <row r="67" spans="1:5" x14ac:dyDescent="0.2">
      <c r="A67" s="2">
        <v>43251</v>
      </c>
      <c r="B67" s="3">
        <v>1.5</v>
      </c>
      <c r="C67" s="3">
        <v>1.4986999999999999</v>
      </c>
      <c r="D67" s="3">
        <v>1.5</v>
      </c>
      <c r="E67" s="3">
        <v>1.5053000000000001</v>
      </c>
    </row>
    <row r="68" spans="1:5" x14ac:dyDescent="0.2">
      <c r="A68" s="2">
        <v>43252</v>
      </c>
      <c r="B68" s="3">
        <v>1.5</v>
      </c>
      <c r="C68" s="3">
        <v>1.4984999999999999</v>
      </c>
      <c r="D68" s="3">
        <v>1.5004</v>
      </c>
      <c r="E68" s="3">
        <v>1.5053999999999998</v>
      </c>
    </row>
    <row r="69" spans="1:5" x14ac:dyDescent="0.2">
      <c r="A69" s="2">
        <v>43255</v>
      </c>
      <c r="B69" s="3">
        <v>1.5</v>
      </c>
      <c r="C69" s="3">
        <v>1.4988000000000001</v>
      </c>
      <c r="D69" s="3">
        <v>1.5</v>
      </c>
      <c r="E69" s="3">
        <v>1.5049999999999999</v>
      </c>
    </row>
    <row r="70" spans="1:5" x14ac:dyDescent="0.2">
      <c r="A70" s="2">
        <v>43256</v>
      </c>
      <c r="B70" s="3">
        <v>1.5</v>
      </c>
      <c r="C70" s="3">
        <v>1.5</v>
      </c>
      <c r="D70" s="3">
        <v>1.5030000000000001</v>
      </c>
      <c r="E70" s="3">
        <v>1.5074999999999998</v>
      </c>
    </row>
    <row r="71" spans="1:5" x14ac:dyDescent="0.2">
      <c r="A71" s="2">
        <v>43257</v>
      </c>
      <c r="B71" s="3">
        <v>1.5</v>
      </c>
      <c r="C71" s="3">
        <v>1.5</v>
      </c>
      <c r="D71" s="3">
        <v>1.4995000000000001</v>
      </c>
      <c r="E71" s="3">
        <v>1.5074999999999998</v>
      </c>
    </row>
    <row r="72" spans="1:5" x14ac:dyDescent="0.2">
      <c r="A72" s="2">
        <v>43258</v>
      </c>
      <c r="B72" s="3">
        <v>1.5</v>
      </c>
      <c r="C72" s="3">
        <v>1.5</v>
      </c>
      <c r="D72" s="3">
        <v>1.4993000000000001</v>
      </c>
      <c r="E72" s="3">
        <v>1.5074999999999998</v>
      </c>
    </row>
    <row r="73" spans="1:5" x14ac:dyDescent="0.2">
      <c r="A73" s="2">
        <v>43259</v>
      </c>
      <c r="B73" s="3">
        <v>1.5</v>
      </c>
      <c r="C73" s="3">
        <v>1.5009999999999999</v>
      </c>
      <c r="D73" s="3">
        <v>1.5030000000000001</v>
      </c>
      <c r="E73" s="3">
        <v>1.5074999999999998</v>
      </c>
    </row>
    <row r="74" spans="1:5" x14ac:dyDescent="0.2">
      <c r="A74" s="2">
        <v>43262</v>
      </c>
      <c r="B74" s="3">
        <v>1.5</v>
      </c>
      <c r="C74" s="3">
        <v>1.5</v>
      </c>
      <c r="D74" s="3">
        <v>1.4996</v>
      </c>
      <c r="E74" s="3">
        <v>1.5049999999999999</v>
      </c>
    </row>
    <row r="75" spans="1:5" x14ac:dyDescent="0.2">
      <c r="A75" s="2">
        <v>43263</v>
      </c>
      <c r="B75" s="3">
        <v>1.5</v>
      </c>
      <c r="C75" s="3">
        <v>1.5</v>
      </c>
      <c r="D75" s="3">
        <v>1.5</v>
      </c>
      <c r="E75" s="3">
        <v>1.506</v>
      </c>
    </row>
    <row r="76" spans="1:5" x14ac:dyDescent="0.2">
      <c r="A76" s="2">
        <v>43264</v>
      </c>
      <c r="B76" s="3">
        <v>1.5</v>
      </c>
      <c r="C76" s="3">
        <v>1.4964</v>
      </c>
      <c r="D76" s="3">
        <v>1.5</v>
      </c>
      <c r="E76" s="3">
        <v>1.5065</v>
      </c>
    </row>
    <row r="77" spans="1:5" x14ac:dyDescent="0.2">
      <c r="A77" s="2">
        <v>43265</v>
      </c>
      <c r="B77" s="3">
        <v>1.5</v>
      </c>
      <c r="C77" s="3">
        <v>1.4966999999999999</v>
      </c>
      <c r="D77" s="3">
        <v>1.4998</v>
      </c>
      <c r="E77" s="3">
        <v>1.5053000000000001</v>
      </c>
    </row>
    <row r="78" spans="1:5" x14ac:dyDescent="0.2">
      <c r="A78" s="2">
        <v>43266</v>
      </c>
      <c r="B78" s="3">
        <v>1.5</v>
      </c>
      <c r="C78" s="3">
        <v>1.5</v>
      </c>
      <c r="D78" s="3">
        <v>1.5</v>
      </c>
      <c r="E78" s="3">
        <v>1.5049999999999999</v>
      </c>
    </row>
    <row r="79" spans="1:5" x14ac:dyDescent="0.2">
      <c r="A79" s="2">
        <v>43269</v>
      </c>
      <c r="B79" s="3">
        <v>1.5</v>
      </c>
      <c r="C79" s="3">
        <v>1.4975000000000001</v>
      </c>
      <c r="D79" s="3">
        <v>1.5</v>
      </c>
      <c r="E79" s="3">
        <v>1.5044</v>
      </c>
    </row>
    <row r="80" spans="1:5" x14ac:dyDescent="0.2">
      <c r="A80" s="2">
        <v>43270</v>
      </c>
      <c r="B80" s="3">
        <v>1.5</v>
      </c>
      <c r="C80" s="3">
        <v>1.4971999999999999</v>
      </c>
      <c r="D80" s="3">
        <v>1.4995000000000001</v>
      </c>
      <c r="E80" s="3">
        <v>1.5024999999999999</v>
      </c>
    </row>
    <row r="81" spans="1:5" x14ac:dyDescent="0.2">
      <c r="A81" s="2">
        <v>43271</v>
      </c>
      <c r="B81" s="3">
        <v>1.5</v>
      </c>
      <c r="C81" s="3">
        <v>1.4975000000000001</v>
      </c>
      <c r="D81" s="3">
        <v>1.4995000000000001</v>
      </c>
      <c r="E81" s="3">
        <v>1.5044</v>
      </c>
    </row>
    <row r="82" spans="1:5" x14ac:dyDescent="0.2">
      <c r="A82" s="2">
        <v>43272</v>
      </c>
      <c r="B82" s="3">
        <v>1.5</v>
      </c>
      <c r="C82" s="3">
        <v>1.5</v>
      </c>
      <c r="D82" s="3">
        <v>1.5</v>
      </c>
      <c r="E82" s="3">
        <v>1.5049999999999999</v>
      </c>
    </row>
    <row r="83" spans="1:5" x14ac:dyDescent="0.2">
      <c r="A83" s="2">
        <v>43273</v>
      </c>
      <c r="B83" s="3">
        <v>1.5</v>
      </c>
      <c r="C83" s="3">
        <v>1.4990000000000001</v>
      </c>
      <c r="D83" s="3">
        <v>1.5009999999999999</v>
      </c>
      <c r="E83" s="3">
        <v>1.5049999999999999</v>
      </c>
    </row>
    <row r="84" spans="1:5" x14ac:dyDescent="0.2">
      <c r="A84" s="2">
        <v>43276</v>
      </c>
      <c r="B84" s="3">
        <v>1.5</v>
      </c>
      <c r="C84" s="3">
        <v>1.5</v>
      </c>
      <c r="D84" s="3">
        <v>1.5</v>
      </c>
      <c r="E84" s="3">
        <v>1.5049999999999999</v>
      </c>
    </row>
    <row r="85" spans="1:5" x14ac:dyDescent="0.2">
      <c r="A85" s="2">
        <v>43277</v>
      </c>
      <c r="B85" s="3">
        <v>1.5</v>
      </c>
      <c r="C85" s="3">
        <v>1.5</v>
      </c>
      <c r="D85" s="3">
        <v>1.5</v>
      </c>
      <c r="E85" s="3">
        <v>1.5045999999999999</v>
      </c>
    </row>
    <row r="86" spans="1:5" x14ac:dyDescent="0.2">
      <c r="A86" s="2">
        <v>43278</v>
      </c>
      <c r="B86" s="3">
        <v>1.5</v>
      </c>
      <c r="C86" s="3">
        <v>1.5</v>
      </c>
      <c r="D86" s="3">
        <v>1.5</v>
      </c>
      <c r="E86" s="3">
        <v>1.504</v>
      </c>
    </row>
    <row r="87" spans="1:5" x14ac:dyDescent="0.2">
      <c r="A87" s="2">
        <v>43279</v>
      </c>
      <c r="B87" s="3">
        <v>1.5</v>
      </c>
      <c r="C87" s="3">
        <v>1.5</v>
      </c>
      <c r="D87" s="3">
        <v>1.5</v>
      </c>
      <c r="E87" s="3">
        <v>1.5044</v>
      </c>
    </row>
    <row r="88" spans="1:5" x14ac:dyDescent="0.2">
      <c r="A88" s="2">
        <v>43280</v>
      </c>
      <c r="B88" s="3">
        <v>1.5</v>
      </c>
      <c r="C88" s="3">
        <v>1.4990000000000001</v>
      </c>
      <c r="D88" s="3">
        <v>1.5</v>
      </c>
      <c r="E88" s="3">
        <v>1.504</v>
      </c>
    </row>
    <row r="89" spans="1:5" x14ac:dyDescent="0.2">
      <c r="A89" s="2">
        <v>43283</v>
      </c>
      <c r="B89" s="3">
        <v>1.5</v>
      </c>
      <c r="C89" s="3">
        <v>1.4990000000000001</v>
      </c>
      <c r="D89" s="3">
        <v>1.5</v>
      </c>
      <c r="E89" s="3">
        <v>1.504</v>
      </c>
    </row>
    <row r="90" spans="1:5" x14ac:dyDescent="0.2">
      <c r="A90" s="2">
        <v>43284</v>
      </c>
      <c r="B90" s="3">
        <v>1.5</v>
      </c>
      <c r="C90" s="3">
        <v>1.4988000000000001</v>
      </c>
      <c r="D90" s="3">
        <v>1.4995000000000001</v>
      </c>
      <c r="E90" s="3">
        <v>1.502</v>
      </c>
    </row>
    <row r="91" spans="1:5" x14ac:dyDescent="0.2">
      <c r="A91" s="2">
        <v>43285</v>
      </c>
      <c r="B91" s="3">
        <v>1.5</v>
      </c>
      <c r="C91" s="3">
        <v>1.5009999999999999</v>
      </c>
      <c r="D91" s="3">
        <v>1.5004</v>
      </c>
      <c r="E91" s="3">
        <v>1.5049999999999999</v>
      </c>
    </row>
    <row r="92" spans="1:5" x14ac:dyDescent="0.2">
      <c r="A92" s="2">
        <v>43286</v>
      </c>
      <c r="B92" s="3">
        <v>1.5</v>
      </c>
      <c r="C92" s="3">
        <v>1.4995000000000001</v>
      </c>
      <c r="D92" s="3">
        <v>1.5004</v>
      </c>
      <c r="E92" s="3">
        <v>1.5042</v>
      </c>
    </row>
    <row r="93" spans="1:5" x14ac:dyDescent="0.2">
      <c r="A93" s="2">
        <v>43287</v>
      </c>
      <c r="B93" s="3">
        <v>1.5</v>
      </c>
      <c r="C93" s="3">
        <v>1.5009999999999999</v>
      </c>
      <c r="D93" s="3">
        <v>1.5009999999999999</v>
      </c>
      <c r="E93" s="3">
        <v>1.504</v>
      </c>
    </row>
    <row r="94" spans="1:5" x14ac:dyDescent="0.2">
      <c r="A94" s="2">
        <v>43290</v>
      </c>
      <c r="B94" s="3">
        <v>1.5</v>
      </c>
      <c r="C94" s="3">
        <v>1.5</v>
      </c>
      <c r="D94" s="3">
        <v>1.5003</v>
      </c>
      <c r="E94" s="3">
        <v>1.5037</v>
      </c>
    </row>
    <row r="95" spans="1:5" x14ac:dyDescent="0.2">
      <c r="A95" s="2">
        <v>43291</v>
      </c>
      <c r="B95" s="3">
        <v>1.5</v>
      </c>
      <c r="C95" s="3">
        <v>1.4995000000000001</v>
      </c>
      <c r="D95" s="3">
        <v>1.5</v>
      </c>
      <c r="E95" s="3">
        <v>1.5024999999999999</v>
      </c>
    </row>
    <row r="96" spans="1:5" x14ac:dyDescent="0.2">
      <c r="A96" s="2">
        <v>43292</v>
      </c>
      <c r="B96" s="3">
        <v>1.5</v>
      </c>
      <c r="C96" s="3">
        <v>1.5</v>
      </c>
      <c r="D96" s="3">
        <v>1.5</v>
      </c>
      <c r="E96" s="3">
        <v>1.502</v>
      </c>
    </row>
    <row r="97" spans="1:5" x14ac:dyDescent="0.2">
      <c r="A97" s="2">
        <v>43293</v>
      </c>
      <c r="B97" s="3">
        <v>1.5</v>
      </c>
      <c r="C97" s="3">
        <v>1.5009999999999999</v>
      </c>
      <c r="D97" s="3">
        <v>1.5</v>
      </c>
      <c r="E97" s="3">
        <v>1.5024999999999999</v>
      </c>
    </row>
    <row r="98" spans="1:5" x14ac:dyDescent="0.2">
      <c r="A98" s="2">
        <v>43294</v>
      </c>
      <c r="B98" s="3">
        <v>1.5</v>
      </c>
      <c r="C98" s="3">
        <v>1.5009999999999999</v>
      </c>
      <c r="D98" s="3">
        <v>1.5</v>
      </c>
      <c r="E98" s="3">
        <v>1.5024999999999999</v>
      </c>
    </row>
    <row r="99" spans="1:5" x14ac:dyDescent="0.2">
      <c r="A99" s="2">
        <v>43297</v>
      </c>
      <c r="B99" s="3">
        <v>1.5</v>
      </c>
      <c r="C99" s="3">
        <v>1.5</v>
      </c>
      <c r="D99" s="3">
        <v>1.5</v>
      </c>
      <c r="E99" s="3">
        <v>1.5024999999999999</v>
      </c>
    </row>
    <row r="100" spans="1:5" x14ac:dyDescent="0.2">
      <c r="A100" s="2">
        <v>43298</v>
      </c>
      <c r="B100" s="3">
        <v>1.5</v>
      </c>
      <c r="C100" s="3">
        <v>1.4995000000000001</v>
      </c>
      <c r="D100" s="3">
        <v>1.5</v>
      </c>
      <c r="E100" s="3">
        <v>1.5015000000000001</v>
      </c>
    </row>
    <row r="101" spans="1:5" x14ac:dyDescent="0.2">
      <c r="A101" s="2">
        <v>43299</v>
      </c>
      <c r="B101" s="3">
        <v>1.5</v>
      </c>
      <c r="C101" s="3">
        <v>1.5</v>
      </c>
      <c r="D101" s="3">
        <v>1.5</v>
      </c>
      <c r="E101" s="3">
        <v>1.5032000000000001</v>
      </c>
    </row>
    <row r="102" spans="1:5" x14ac:dyDescent="0.2">
      <c r="A102" s="2">
        <v>43300</v>
      </c>
      <c r="B102" s="3">
        <v>1.5</v>
      </c>
      <c r="C102" s="3">
        <v>1.4984999999999999</v>
      </c>
      <c r="D102" s="3">
        <v>1.5003</v>
      </c>
      <c r="E102" s="3">
        <v>1.5030999999999999</v>
      </c>
    </row>
    <row r="103" spans="1:5" x14ac:dyDescent="0.2">
      <c r="A103" s="2">
        <v>43301</v>
      </c>
      <c r="B103" s="3">
        <v>1.5</v>
      </c>
      <c r="C103" s="3">
        <v>1.4971999999999999</v>
      </c>
      <c r="D103" s="3">
        <v>1.4995000000000001</v>
      </c>
      <c r="E103" s="3">
        <v>1.5030000000000001</v>
      </c>
    </row>
    <row r="104" spans="1:5" x14ac:dyDescent="0.2">
      <c r="A104" s="2">
        <v>43304</v>
      </c>
      <c r="B104" s="3">
        <v>1.5</v>
      </c>
      <c r="C104" s="3">
        <v>1.4977</v>
      </c>
      <c r="D104" s="3">
        <v>1.5</v>
      </c>
      <c r="E104" s="3">
        <v>1.5037</v>
      </c>
    </row>
    <row r="105" spans="1:5" x14ac:dyDescent="0.2">
      <c r="A105" s="2">
        <v>43305</v>
      </c>
      <c r="B105" s="3">
        <v>1.5</v>
      </c>
      <c r="C105" s="3">
        <v>1.4977</v>
      </c>
      <c r="D105" s="3">
        <v>1.5001</v>
      </c>
      <c r="E105" s="3">
        <v>1.5070999999999999</v>
      </c>
    </row>
    <row r="106" spans="1:5" x14ac:dyDescent="0.2">
      <c r="A106" s="2">
        <v>43306</v>
      </c>
      <c r="B106" s="3">
        <v>1.5</v>
      </c>
      <c r="C106" s="3">
        <v>1.4977</v>
      </c>
      <c r="D106" s="3">
        <v>1.5</v>
      </c>
      <c r="E106" s="3">
        <v>1.5055000000000001</v>
      </c>
    </row>
    <row r="107" spans="1:5" x14ac:dyDescent="0.2">
      <c r="A107" s="2">
        <v>43307</v>
      </c>
      <c r="B107" s="3">
        <v>1.5</v>
      </c>
      <c r="C107" s="3">
        <v>1.5</v>
      </c>
      <c r="D107" s="3">
        <v>1.5002</v>
      </c>
      <c r="E107" s="3">
        <v>1.5055000000000001</v>
      </c>
    </row>
    <row r="108" spans="1:5" x14ac:dyDescent="0.2">
      <c r="A108" s="2">
        <v>43308</v>
      </c>
      <c r="B108" s="3">
        <v>1.5</v>
      </c>
      <c r="C108" s="3">
        <v>1.4981</v>
      </c>
      <c r="D108" s="3">
        <v>1.5002</v>
      </c>
      <c r="E108" s="3">
        <v>1.5055000000000001</v>
      </c>
    </row>
    <row r="109" spans="1:5" x14ac:dyDescent="0.2">
      <c r="A109" s="2">
        <v>43311</v>
      </c>
      <c r="B109" s="3">
        <v>1.5</v>
      </c>
      <c r="C109" s="3">
        <v>1.4984999999999999</v>
      </c>
      <c r="D109" s="3">
        <v>1.5003</v>
      </c>
      <c r="E109" s="3">
        <v>1.5056</v>
      </c>
    </row>
    <row r="110" spans="1:5" x14ac:dyDescent="0.2">
      <c r="A110" s="2">
        <v>43312</v>
      </c>
      <c r="B110" s="3">
        <v>1.5</v>
      </c>
      <c r="C110" s="3">
        <v>1.4985999999999999</v>
      </c>
      <c r="D110" s="3">
        <v>1.5003</v>
      </c>
      <c r="E110" s="3">
        <v>1.5057</v>
      </c>
    </row>
    <row r="111" spans="1:5" x14ac:dyDescent="0.2">
      <c r="A111" s="2">
        <v>43313</v>
      </c>
      <c r="B111" s="3">
        <v>1.5</v>
      </c>
      <c r="C111" s="3">
        <v>1.4985999999999999</v>
      </c>
      <c r="D111" s="3">
        <v>1.5003</v>
      </c>
      <c r="E111" s="3">
        <v>1.506</v>
      </c>
    </row>
    <row r="112" spans="1:5" x14ac:dyDescent="0.2">
      <c r="A112" s="2">
        <v>43314</v>
      </c>
      <c r="B112" s="3">
        <v>1.5</v>
      </c>
      <c r="C112" s="3">
        <v>1.4990999999999999</v>
      </c>
      <c r="D112" s="3">
        <v>1.5004999999999999</v>
      </c>
      <c r="E112" s="3">
        <v>1.506</v>
      </c>
    </row>
    <row r="113" spans="1:5" x14ac:dyDescent="0.2">
      <c r="A113" s="2">
        <v>43315</v>
      </c>
      <c r="B113" s="3">
        <v>1.5</v>
      </c>
      <c r="C113" s="3">
        <v>1.4984999999999999</v>
      </c>
      <c r="D113" s="3">
        <v>1.5004999999999999</v>
      </c>
      <c r="E113" s="3">
        <v>1.506</v>
      </c>
    </row>
    <row r="114" spans="1:5" x14ac:dyDescent="0.2">
      <c r="A114" s="2">
        <v>43318</v>
      </c>
      <c r="B114" s="3">
        <v>1.5</v>
      </c>
      <c r="C114" s="3">
        <v>1.4992000000000001</v>
      </c>
      <c r="D114" s="3">
        <v>1.5005999999999999</v>
      </c>
      <c r="E114" s="3">
        <v>1.5062</v>
      </c>
    </row>
    <row r="115" spans="1:5" x14ac:dyDescent="0.2">
      <c r="A115" s="2">
        <v>43319</v>
      </c>
      <c r="B115" s="3">
        <v>1.5</v>
      </c>
      <c r="C115" s="3">
        <v>1.5</v>
      </c>
      <c r="D115" s="3">
        <v>1.5004999999999999</v>
      </c>
      <c r="E115" s="3">
        <v>1.5049999999999999</v>
      </c>
    </row>
    <row r="116" spans="1:5" x14ac:dyDescent="0.2">
      <c r="A116" s="2">
        <v>43320</v>
      </c>
      <c r="B116" s="3">
        <v>1.5</v>
      </c>
      <c r="C116" s="3">
        <v>1.4995000000000001</v>
      </c>
      <c r="D116" s="3">
        <v>1.5004999999999999</v>
      </c>
      <c r="E116" s="3">
        <v>1.5055000000000001</v>
      </c>
    </row>
    <row r="117" spans="1:5" x14ac:dyDescent="0.2">
      <c r="A117" s="2">
        <v>43321</v>
      </c>
      <c r="B117" s="3">
        <v>1.5</v>
      </c>
      <c r="C117" s="3">
        <v>1.4995000000000001</v>
      </c>
      <c r="D117" s="3">
        <v>1.5004</v>
      </c>
      <c r="E117" s="3">
        <v>1.5056</v>
      </c>
    </row>
    <row r="118" spans="1:5" x14ac:dyDescent="0.2">
      <c r="A118" s="2">
        <v>43322</v>
      </c>
      <c r="B118" s="3">
        <v>1.5</v>
      </c>
      <c r="C118" s="3">
        <v>1.4990000000000001</v>
      </c>
      <c r="D118" s="3">
        <v>1.5004</v>
      </c>
      <c r="E118" s="3">
        <v>1.5053000000000001</v>
      </c>
    </row>
    <row r="119" spans="1:5" x14ac:dyDescent="0.2">
      <c r="A119" s="2">
        <v>43325</v>
      </c>
      <c r="B119" s="3">
        <v>1.5</v>
      </c>
      <c r="C119" s="3">
        <v>1.4995000000000001</v>
      </c>
      <c r="D119" s="3">
        <v>1.5004</v>
      </c>
      <c r="E119" s="3">
        <v>1.5056</v>
      </c>
    </row>
    <row r="120" spans="1:5" x14ac:dyDescent="0.2">
      <c r="A120" s="2">
        <v>43326</v>
      </c>
      <c r="B120" s="3">
        <v>1.5</v>
      </c>
      <c r="C120" s="3">
        <v>1.4995000000000001</v>
      </c>
      <c r="D120" s="3">
        <v>1.5</v>
      </c>
      <c r="E120" s="3">
        <v>1.5049999999999999</v>
      </c>
    </row>
    <row r="121" spans="1:5" x14ac:dyDescent="0.2">
      <c r="A121" s="2">
        <v>43327</v>
      </c>
      <c r="B121" s="3">
        <v>1.5</v>
      </c>
      <c r="C121" s="3">
        <v>1.4995000000000001</v>
      </c>
      <c r="D121" s="3">
        <v>1.5004999999999999</v>
      </c>
      <c r="E121" s="3">
        <v>1.5044999999999999</v>
      </c>
    </row>
    <row r="122" spans="1:5" x14ac:dyDescent="0.2">
      <c r="A122" s="2">
        <v>43328</v>
      </c>
      <c r="B122" s="3">
        <v>1.5</v>
      </c>
      <c r="C122" s="3">
        <v>1.4988000000000001</v>
      </c>
      <c r="D122" s="3">
        <v>1.4995000000000001</v>
      </c>
      <c r="E122" s="3">
        <v>1.5047000000000001</v>
      </c>
    </row>
    <row r="123" spans="1:5" x14ac:dyDescent="0.2">
      <c r="A123" s="2">
        <v>43329</v>
      </c>
      <c r="B123" s="3">
        <v>1.5</v>
      </c>
      <c r="C123" s="3">
        <v>1.5</v>
      </c>
      <c r="D123" s="3">
        <v>1.5009999999999999</v>
      </c>
      <c r="E123" s="3">
        <v>1.5049999999999999</v>
      </c>
    </row>
    <row r="124" spans="1:5" x14ac:dyDescent="0.2">
      <c r="A124" s="2">
        <v>43332</v>
      </c>
      <c r="B124" s="3">
        <v>1.5</v>
      </c>
      <c r="C124" s="3">
        <v>1.4986999999999999</v>
      </c>
      <c r="D124" s="3">
        <v>1.5</v>
      </c>
      <c r="E124" s="3">
        <v>1.5042</v>
      </c>
    </row>
    <row r="125" spans="1:5" x14ac:dyDescent="0.2">
      <c r="A125" s="2">
        <v>43333</v>
      </c>
      <c r="B125" s="3">
        <v>1.5</v>
      </c>
      <c r="C125" s="3">
        <v>1.4995000000000001</v>
      </c>
      <c r="D125" s="3">
        <v>1.5004</v>
      </c>
      <c r="E125" s="3">
        <v>1.5049999999999999</v>
      </c>
    </row>
    <row r="126" spans="1:5" x14ac:dyDescent="0.2">
      <c r="A126" s="2">
        <v>43334</v>
      </c>
      <c r="B126" s="3">
        <v>1.5</v>
      </c>
      <c r="C126" s="3">
        <v>1.4990000000000001</v>
      </c>
      <c r="D126" s="3">
        <v>1.5004</v>
      </c>
      <c r="E126" s="3">
        <v>1.5049999999999999</v>
      </c>
    </row>
    <row r="127" spans="1:5" x14ac:dyDescent="0.2">
      <c r="A127" s="2">
        <v>43335</v>
      </c>
      <c r="B127" s="3">
        <v>1.5</v>
      </c>
      <c r="C127" s="3">
        <v>1.4990000000000001</v>
      </c>
      <c r="D127" s="3">
        <v>1.5003</v>
      </c>
      <c r="E127" s="3">
        <v>1.504</v>
      </c>
    </row>
    <row r="128" spans="1:5" x14ac:dyDescent="0.2">
      <c r="A128" s="2">
        <v>43336</v>
      </c>
      <c r="B128" s="3">
        <v>1.5</v>
      </c>
      <c r="C128" s="3">
        <v>1.4988999999999999</v>
      </c>
      <c r="D128" s="3">
        <v>1.5004</v>
      </c>
      <c r="E128" s="3">
        <v>1.5038</v>
      </c>
    </row>
    <row r="129" spans="1:5" x14ac:dyDescent="0.2">
      <c r="A129" s="2">
        <v>43339</v>
      </c>
      <c r="B129" s="3">
        <v>1.5</v>
      </c>
      <c r="C129" s="3">
        <v>1.4988000000000001</v>
      </c>
      <c r="D129" s="3">
        <v>1.5003</v>
      </c>
      <c r="E129" s="3">
        <v>1.5038</v>
      </c>
    </row>
    <row r="130" spans="1:5" x14ac:dyDescent="0.2">
      <c r="A130" s="2">
        <v>43340</v>
      </c>
      <c r="B130" s="3">
        <v>1.5</v>
      </c>
      <c r="C130" s="3">
        <v>1.4990000000000001</v>
      </c>
      <c r="D130" s="3">
        <v>1.5</v>
      </c>
      <c r="E130" s="3">
        <v>1.502</v>
      </c>
    </row>
    <row r="131" spans="1:5" x14ac:dyDescent="0.2">
      <c r="A131" s="2">
        <v>43341</v>
      </c>
      <c r="B131" s="3">
        <v>1.5</v>
      </c>
      <c r="C131" s="3">
        <v>1.4985999999999999</v>
      </c>
      <c r="D131" s="3">
        <v>1.5</v>
      </c>
      <c r="E131" s="3">
        <v>1.5024999999999999</v>
      </c>
    </row>
    <row r="132" spans="1:5" x14ac:dyDescent="0.2">
      <c r="A132" s="2">
        <v>43342</v>
      </c>
      <c r="B132" s="3">
        <v>1.5</v>
      </c>
      <c r="C132" s="3">
        <v>1.4975000000000001</v>
      </c>
      <c r="D132" s="3">
        <v>1.5002</v>
      </c>
      <c r="E132" s="3">
        <v>1.5034999999999998</v>
      </c>
    </row>
    <row r="133" spans="1:5" x14ac:dyDescent="0.2">
      <c r="A133" s="2">
        <v>43343</v>
      </c>
      <c r="B133" s="3">
        <v>1.5</v>
      </c>
      <c r="C133" s="3">
        <v>1.5</v>
      </c>
      <c r="D133" s="3">
        <v>1.5002</v>
      </c>
      <c r="E133" s="3">
        <v>1.5</v>
      </c>
    </row>
    <row r="134" spans="1:5" x14ac:dyDescent="0.2">
      <c r="A134" s="2">
        <v>43346</v>
      </c>
      <c r="B134" s="3">
        <v>1.5</v>
      </c>
      <c r="C134" s="3">
        <v>1.4986999999999999</v>
      </c>
      <c r="D134" s="3">
        <v>1.5</v>
      </c>
      <c r="E134" s="3">
        <v>1.5030000000000001</v>
      </c>
    </row>
    <row r="135" spans="1:5" x14ac:dyDescent="0.2">
      <c r="A135" s="2">
        <v>43347</v>
      </c>
      <c r="B135" s="3">
        <v>1.5</v>
      </c>
      <c r="C135" s="3">
        <v>1.4986999999999999</v>
      </c>
      <c r="D135" s="3">
        <v>1.5</v>
      </c>
      <c r="E135" s="3">
        <v>1.5030000000000001</v>
      </c>
    </row>
    <row r="136" spans="1:5" x14ac:dyDescent="0.2">
      <c r="A136" s="2">
        <v>43348</v>
      </c>
      <c r="B136" s="3">
        <v>1.5</v>
      </c>
      <c r="C136" s="3">
        <v>1.4986999999999999</v>
      </c>
      <c r="D136" s="3">
        <v>1.5003</v>
      </c>
      <c r="E136" s="3">
        <v>1.504</v>
      </c>
    </row>
    <row r="137" spans="1:5" x14ac:dyDescent="0.2">
      <c r="A137" s="2">
        <v>43349</v>
      </c>
      <c r="B137" s="3">
        <v>1.5</v>
      </c>
      <c r="C137" s="3">
        <v>1.4995000000000001</v>
      </c>
      <c r="D137" s="3">
        <v>1.5003</v>
      </c>
      <c r="E137" s="3">
        <v>1.5030000000000001</v>
      </c>
    </row>
    <row r="138" spans="1:5" x14ac:dyDescent="0.2">
      <c r="A138" s="2">
        <v>43350</v>
      </c>
      <c r="B138" s="3">
        <v>1.5</v>
      </c>
      <c r="C138" s="3">
        <v>1.4985999999999999</v>
      </c>
      <c r="D138" s="3">
        <v>1.5003</v>
      </c>
      <c r="E138" s="3">
        <v>1.5032000000000001</v>
      </c>
    </row>
    <row r="139" spans="1:5" x14ac:dyDescent="0.2">
      <c r="A139" s="2">
        <v>43353</v>
      </c>
      <c r="B139" s="3">
        <v>1.5</v>
      </c>
      <c r="C139" s="3">
        <v>1.5</v>
      </c>
      <c r="D139" s="3">
        <v>1.5004</v>
      </c>
      <c r="E139" s="3">
        <v>1.5032999999999999</v>
      </c>
    </row>
    <row r="140" spans="1:5" x14ac:dyDescent="0.2">
      <c r="A140" s="2">
        <v>43354</v>
      </c>
      <c r="B140" s="3">
        <v>1.5</v>
      </c>
      <c r="C140" s="3">
        <v>1.4988000000000001</v>
      </c>
      <c r="D140" s="3">
        <v>1.4995000000000001</v>
      </c>
      <c r="E140" s="3">
        <v>1.5004999999999999</v>
      </c>
    </row>
    <row r="141" spans="1:5" x14ac:dyDescent="0.2">
      <c r="A141" s="2">
        <v>43355</v>
      </c>
      <c r="B141" s="3">
        <v>1.5</v>
      </c>
      <c r="C141" s="3">
        <v>1.4964999999999999</v>
      </c>
      <c r="D141" s="3">
        <v>1.4996</v>
      </c>
      <c r="E141" s="3">
        <v>1.5030000000000001</v>
      </c>
    </row>
    <row r="142" spans="1:5" x14ac:dyDescent="0.2">
      <c r="A142" s="2">
        <v>43356</v>
      </c>
      <c r="B142" s="3">
        <v>1.5</v>
      </c>
      <c r="C142" s="3">
        <v>1.4995000000000001</v>
      </c>
      <c r="D142" s="3">
        <v>1.4997</v>
      </c>
      <c r="E142" s="3">
        <v>1.504</v>
      </c>
    </row>
    <row r="143" spans="1:5" x14ac:dyDescent="0.2">
      <c r="A143" s="2">
        <v>43357</v>
      </c>
      <c r="B143" s="3">
        <v>1.5</v>
      </c>
      <c r="C143" s="3">
        <v>1.4966999999999999</v>
      </c>
      <c r="D143" s="3">
        <v>1.4997</v>
      </c>
      <c r="E143" s="3">
        <v>1.5044999999999999</v>
      </c>
    </row>
    <row r="144" spans="1:5" x14ac:dyDescent="0.2">
      <c r="A144" s="2">
        <v>43360</v>
      </c>
      <c r="B144" s="3">
        <v>1.5</v>
      </c>
      <c r="C144" s="3">
        <v>1.4975000000000001</v>
      </c>
      <c r="D144" s="3">
        <v>1.4998</v>
      </c>
      <c r="E144" s="3">
        <v>1.5041</v>
      </c>
    </row>
    <row r="145" spans="1:5" x14ac:dyDescent="0.2">
      <c r="A145" s="2">
        <v>43361</v>
      </c>
      <c r="B145" s="3">
        <v>1.5</v>
      </c>
      <c r="C145" s="3">
        <v>1.4971999999999999</v>
      </c>
      <c r="D145" s="3">
        <v>1.4998</v>
      </c>
      <c r="E145" s="3">
        <v>1.5034999999999998</v>
      </c>
    </row>
    <row r="146" spans="1:5" x14ac:dyDescent="0.2">
      <c r="A146" s="2">
        <v>43362</v>
      </c>
      <c r="B146" s="3">
        <v>1.5</v>
      </c>
      <c r="C146" s="3">
        <v>1.4973000000000001</v>
      </c>
      <c r="D146" s="3">
        <v>1.4999</v>
      </c>
      <c r="E146" s="3">
        <v>1.5058</v>
      </c>
    </row>
    <row r="147" spans="1:5" x14ac:dyDescent="0.2">
      <c r="A147" s="2">
        <v>43363</v>
      </c>
      <c r="B147" s="3">
        <v>1.5</v>
      </c>
      <c r="C147" s="3">
        <v>1.4975000000000001</v>
      </c>
      <c r="D147" s="3">
        <v>1.5</v>
      </c>
      <c r="E147" s="3">
        <v>1.5068000000000001</v>
      </c>
    </row>
    <row r="148" spans="1:5" x14ac:dyDescent="0.2">
      <c r="A148" s="2">
        <v>43364</v>
      </c>
      <c r="B148" s="3">
        <v>1.5</v>
      </c>
      <c r="C148" s="3">
        <v>1.4984999999999999</v>
      </c>
      <c r="D148" s="3">
        <v>1.5</v>
      </c>
      <c r="E148" s="3">
        <v>1.5070000000000001</v>
      </c>
    </row>
    <row r="149" spans="1:5" x14ac:dyDescent="0.2">
      <c r="A149" s="2">
        <v>43367</v>
      </c>
      <c r="B149" s="3">
        <v>1.5</v>
      </c>
      <c r="C149" s="3">
        <v>1.4990000000000001</v>
      </c>
      <c r="D149" s="3">
        <v>1.5</v>
      </c>
      <c r="E149" s="3">
        <v>1.5049999999999999</v>
      </c>
    </row>
    <row r="150" spans="1:5" x14ac:dyDescent="0.2">
      <c r="A150" s="2">
        <v>43368</v>
      </c>
      <c r="B150" s="3">
        <v>1.5</v>
      </c>
      <c r="C150" s="3">
        <v>1.4990000000000001</v>
      </c>
      <c r="D150" s="3">
        <v>1.5</v>
      </c>
      <c r="E150" s="3">
        <v>1.5066000000000002</v>
      </c>
    </row>
    <row r="151" spans="1:5" x14ac:dyDescent="0.2">
      <c r="A151" s="2">
        <v>43369</v>
      </c>
      <c r="B151" s="3">
        <v>1.5</v>
      </c>
      <c r="C151" s="3">
        <v>1.4990000000000001</v>
      </c>
      <c r="D151" s="3">
        <v>1.5</v>
      </c>
      <c r="E151" s="3">
        <v>1.5068000000000001</v>
      </c>
    </row>
    <row r="152" spans="1:5" x14ac:dyDescent="0.2">
      <c r="A152" s="2">
        <v>43370</v>
      </c>
      <c r="B152" s="3">
        <v>1.5</v>
      </c>
      <c r="C152" s="3">
        <v>1.4990000000000001</v>
      </c>
      <c r="D152" s="3">
        <v>1.5004999999999999</v>
      </c>
      <c r="E152" s="3">
        <v>1.5043</v>
      </c>
    </row>
    <row r="153" spans="1:5" x14ac:dyDescent="0.2">
      <c r="A153" s="2">
        <v>43371</v>
      </c>
      <c r="B153" s="3">
        <v>1.5</v>
      </c>
      <c r="C153" s="3">
        <v>1.4990000000000001</v>
      </c>
      <c r="D153" s="3">
        <v>1.5019</v>
      </c>
      <c r="E153" s="3">
        <v>1.5085</v>
      </c>
    </row>
    <row r="154" spans="1:5" x14ac:dyDescent="0.2">
      <c r="A154" s="2">
        <v>43374</v>
      </c>
      <c r="B154" s="3">
        <v>1.5</v>
      </c>
      <c r="C154" s="3">
        <v>1.4990000000000001</v>
      </c>
      <c r="D154" s="3">
        <v>1.5009999999999999</v>
      </c>
      <c r="E154" s="3">
        <v>1.5070000000000001</v>
      </c>
    </row>
    <row r="155" spans="1:5" x14ac:dyDescent="0.2">
      <c r="A155" s="2">
        <v>43375</v>
      </c>
      <c r="B155" s="3">
        <v>1.5</v>
      </c>
      <c r="C155" s="3">
        <v>1.5</v>
      </c>
      <c r="D155" s="3">
        <v>1.5003</v>
      </c>
      <c r="E155" s="3">
        <v>1.5030000000000001</v>
      </c>
    </row>
    <row r="156" spans="1:5" x14ac:dyDescent="0.2">
      <c r="A156" s="2">
        <v>43376</v>
      </c>
      <c r="B156" s="3">
        <v>1.5</v>
      </c>
      <c r="C156" s="3">
        <v>1.4988000000000001</v>
      </c>
      <c r="D156" s="3">
        <v>1.5004</v>
      </c>
      <c r="E156" s="3">
        <v>1.5066000000000002</v>
      </c>
    </row>
    <row r="157" spans="1:5" x14ac:dyDescent="0.2">
      <c r="A157" s="2">
        <v>43377</v>
      </c>
      <c r="B157" s="3">
        <v>1.5</v>
      </c>
      <c r="C157" s="3">
        <v>1.4985999999999999</v>
      </c>
      <c r="D157" s="3">
        <v>1.5003</v>
      </c>
      <c r="E157" s="3">
        <v>1.5068999999999999</v>
      </c>
    </row>
    <row r="158" spans="1:5" x14ac:dyDescent="0.2">
      <c r="A158" s="2">
        <v>43378</v>
      </c>
      <c r="B158" s="3">
        <v>1.5</v>
      </c>
      <c r="C158" s="3">
        <v>1.4985999999999999</v>
      </c>
      <c r="D158" s="3">
        <v>1.5003</v>
      </c>
      <c r="E158" s="3">
        <v>1.5068999999999999</v>
      </c>
    </row>
    <row r="159" spans="1:5" x14ac:dyDescent="0.2">
      <c r="A159" s="2">
        <v>43381</v>
      </c>
      <c r="B159" s="3">
        <v>1.5</v>
      </c>
      <c r="C159" s="3">
        <v>1.4985999999999999</v>
      </c>
      <c r="D159" s="3">
        <v>1.5003</v>
      </c>
      <c r="E159" s="3">
        <v>1.5076000000000001</v>
      </c>
    </row>
    <row r="160" spans="1:5" x14ac:dyDescent="0.2">
      <c r="A160" s="2">
        <v>43382</v>
      </c>
      <c r="B160" s="3">
        <v>1.5</v>
      </c>
      <c r="C160" s="3">
        <v>1.5</v>
      </c>
      <c r="D160" s="3">
        <v>1.5003</v>
      </c>
      <c r="E160" s="3">
        <v>1.5049999999999999</v>
      </c>
    </row>
    <row r="161" spans="1:5" x14ac:dyDescent="0.2">
      <c r="A161" s="2">
        <v>43383</v>
      </c>
      <c r="B161" s="3">
        <v>1.5</v>
      </c>
      <c r="C161" s="3">
        <v>1.5</v>
      </c>
      <c r="D161" s="3">
        <v>1.5</v>
      </c>
      <c r="E161" s="3">
        <v>1.5070999999999999</v>
      </c>
    </row>
    <row r="162" spans="1:5" x14ac:dyDescent="0.2">
      <c r="A162" s="2">
        <v>43384</v>
      </c>
      <c r="B162" s="3">
        <v>1.5</v>
      </c>
      <c r="C162" s="3">
        <v>1.5</v>
      </c>
      <c r="D162" s="3">
        <v>1.5003</v>
      </c>
      <c r="E162" s="3">
        <v>1.5065</v>
      </c>
    </row>
    <row r="163" spans="1:5" x14ac:dyDescent="0.2">
      <c r="A163" s="2">
        <v>43385</v>
      </c>
      <c r="B163" s="3">
        <v>1.5</v>
      </c>
      <c r="C163" s="3">
        <v>1.4984999999999999</v>
      </c>
      <c r="D163" s="3">
        <v>1.5004999999999999</v>
      </c>
      <c r="E163" s="3">
        <v>1.5070999999999999</v>
      </c>
    </row>
    <row r="164" spans="1:5" x14ac:dyDescent="0.2">
      <c r="A164" s="2">
        <v>43388</v>
      </c>
      <c r="B164" s="3">
        <v>1.5</v>
      </c>
      <c r="C164" s="3">
        <v>1.4985999999999999</v>
      </c>
      <c r="D164" s="3">
        <v>1.5004999999999999</v>
      </c>
      <c r="E164" s="3">
        <v>1.5065</v>
      </c>
    </row>
    <row r="165" spans="1:5" x14ac:dyDescent="0.2">
      <c r="A165" s="2">
        <v>43389</v>
      </c>
      <c r="B165" s="3">
        <v>1.5</v>
      </c>
      <c r="C165" s="3">
        <v>1.4995000000000001</v>
      </c>
      <c r="D165" s="3">
        <v>1.5004999999999999</v>
      </c>
      <c r="E165" s="3">
        <v>1.506</v>
      </c>
    </row>
    <row r="166" spans="1:5" x14ac:dyDescent="0.2">
      <c r="A166" s="2">
        <v>43390</v>
      </c>
      <c r="B166" s="3">
        <v>1.5</v>
      </c>
      <c r="C166" s="3">
        <v>1.4995000000000001</v>
      </c>
      <c r="D166" s="3">
        <v>1.5004999999999999</v>
      </c>
      <c r="E166" s="3">
        <v>1.5055000000000001</v>
      </c>
    </row>
    <row r="167" spans="1:5" x14ac:dyDescent="0.2">
      <c r="A167" s="2">
        <v>43391</v>
      </c>
      <c r="B167" s="3">
        <v>1.5</v>
      </c>
      <c r="C167" s="3">
        <v>1.4984999999999999</v>
      </c>
      <c r="D167" s="3">
        <v>1.5</v>
      </c>
      <c r="E167" s="3">
        <v>1.5085999999999999</v>
      </c>
    </row>
    <row r="168" spans="1:5" x14ac:dyDescent="0.2">
      <c r="A168" s="2">
        <v>43392</v>
      </c>
      <c r="B168" s="3">
        <v>1.5</v>
      </c>
      <c r="C168" s="3">
        <v>1.4964999999999999</v>
      </c>
      <c r="D168" s="3">
        <v>1.5</v>
      </c>
      <c r="E168" s="3">
        <v>1.5068000000000001</v>
      </c>
    </row>
    <row r="169" spans="1:5" x14ac:dyDescent="0.2">
      <c r="A169" s="2">
        <v>43395</v>
      </c>
      <c r="B169" s="3">
        <v>1.5</v>
      </c>
      <c r="C169" s="3">
        <v>1.4984999999999999</v>
      </c>
      <c r="D169" s="3">
        <v>1.5003</v>
      </c>
      <c r="E169" s="3">
        <v>1.5070000000000001</v>
      </c>
    </row>
    <row r="170" spans="1:5" x14ac:dyDescent="0.2">
      <c r="A170" s="2">
        <v>43396</v>
      </c>
      <c r="B170" s="3">
        <v>1.5</v>
      </c>
      <c r="C170" s="3">
        <v>1.4990000000000001</v>
      </c>
      <c r="D170" s="3">
        <v>1.5</v>
      </c>
      <c r="E170" s="3">
        <v>1.5074999999999998</v>
      </c>
    </row>
    <row r="171" spans="1:5" x14ac:dyDescent="0.2">
      <c r="A171" s="2">
        <v>43397</v>
      </c>
      <c r="B171" s="3">
        <v>1.5</v>
      </c>
      <c r="C171" s="3">
        <v>1.5</v>
      </c>
      <c r="D171" s="3">
        <v>1.5</v>
      </c>
      <c r="E171" s="3">
        <v>1.5068999999999999</v>
      </c>
    </row>
    <row r="172" spans="1:5" x14ac:dyDescent="0.2">
      <c r="A172" s="2">
        <v>43398</v>
      </c>
      <c r="B172" s="3">
        <v>1.5</v>
      </c>
      <c r="C172" s="3">
        <v>1.4984</v>
      </c>
      <c r="D172" s="3">
        <v>1.4995000000000001</v>
      </c>
      <c r="E172" s="3">
        <v>1.5070000000000001</v>
      </c>
    </row>
    <row r="173" spans="1:5" x14ac:dyDescent="0.2">
      <c r="A173" s="2">
        <v>43399</v>
      </c>
      <c r="B173" s="3">
        <v>1.5</v>
      </c>
      <c r="C173" s="3">
        <v>1.4984</v>
      </c>
      <c r="D173" s="3">
        <v>1.5003</v>
      </c>
      <c r="E173" s="3">
        <v>1.5066999999999999</v>
      </c>
    </row>
    <row r="174" spans="1:5" x14ac:dyDescent="0.2">
      <c r="A174" s="2">
        <v>43402</v>
      </c>
      <c r="B174" s="3">
        <v>1.5</v>
      </c>
      <c r="C174" s="3">
        <v>1.4995000000000001</v>
      </c>
      <c r="D174" s="3">
        <v>1.5</v>
      </c>
      <c r="E174" s="3">
        <v>1.5066999999999999</v>
      </c>
    </row>
    <row r="175" spans="1:5" x14ac:dyDescent="0.2">
      <c r="A175" s="2">
        <v>43403</v>
      </c>
      <c r="B175" s="3">
        <v>1.5</v>
      </c>
      <c r="C175" s="3">
        <v>1.5</v>
      </c>
      <c r="D175" s="3">
        <v>1.5</v>
      </c>
      <c r="E175" s="3">
        <v>1.5076000000000001</v>
      </c>
    </row>
    <row r="176" spans="1:5" x14ac:dyDescent="0.2">
      <c r="A176" s="2">
        <v>43404</v>
      </c>
      <c r="B176" s="3">
        <v>1.5</v>
      </c>
      <c r="C176" s="3">
        <v>1.4984999999999999</v>
      </c>
      <c r="D176" s="3">
        <v>1.5003</v>
      </c>
      <c r="E176" s="3">
        <v>1.5047000000000001</v>
      </c>
    </row>
    <row r="177" spans="1:5" x14ac:dyDescent="0.2">
      <c r="A177" s="2">
        <v>43405</v>
      </c>
      <c r="B177" s="3">
        <v>1.5</v>
      </c>
      <c r="C177" s="3">
        <v>1.4994000000000001</v>
      </c>
      <c r="D177" s="3">
        <v>1.5011999999999999</v>
      </c>
      <c r="E177" s="3">
        <v>1.5038</v>
      </c>
    </row>
    <row r="178" spans="1:5" x14ac:dyDescent="0.2">
      <c r="A178" s="2">
        <v>43406</v>
      </c>
      <c r="B178" s="3">
        <v>1.5</v>
      </c>
      <c r="C178" s="3">
        <v>1.4975000000000001</v>
      </c>
      <c r="D178" s="3">
        <v>1.4988000000000001</v>
      </c>
      <c r="E178" s="3">
        <v>1.5062</v>
      </c>
    </row>
    <row r="179" spans="1:5" x14ac:dyDescent="0.2">
      <c r="A179" s="2">
        <v>43409</v>
      </c>
      <c r="B179" s="3">
        <v>1.5</v>
      </c>
      <c r="C179" s="3">
        <v>1.4995000000000001</v>
      </c>
      <c r="D179" s="3">
        <v>1.4995000000000001</v>
      </c>
      <c r="E179" s="3">
        <v>1.506</v>
      </c>
    </row>
    <row r="180" spans="1:5" x14ac:dyDescent="0.2">
      <c r="A180" s="2">
        <v>43410</v>
      </c>
      <c r="B180" s="3">
        <v>1.5</v>
      </c>
      <c r="C180" s="3">
        <v>1.4995000000000001</v>
      </c>
      <c r="D180" s="3">
        <v>1.4995000000000001</v>
      </c>
      <c r="E180" s="3">
        <v>1.5058</v>
      </c>
    </row>
    <row r="181" spans="1:5" x14ac:dyDescent="0.2">
      <c r="A181" s="2">
        <v>43411</v>
      </c>
      <c r="B181" s="3">
        <v>1.5</v>
      </c>
      <c r="C181" s="3">
        <v>1.4995000000000001</v>
      </c>
      <c r="D181" s="3">
        <v>1.4995000000000001</v>
      </c>
      <c r="E181" s="3">
        <v>1.5049999999999999</v>
      </c>
    </row>
    <row r="182" spans="1:5" x14ac:dyDescent="0.2">
      <c r="A182" s="2">
        <v>43412</v>
      </c>
      <c r="B182" s="3">
        <v>1.5</v>
      </c>
      <c r="C182" s="3">
        <v>1.4992000000000001</v>
      </c>
      <c r="D182" s="3">
        <v>1.4995000000000001</v>
      </c>
      <c r="E182" s="3">
        <v>1.5085</v>
      </c>
    </row>
    <row r="183" spans="1:5" x14ac:dyDescent="0.2">
      <c r="A183" s="2">
        <v>43413</v>
      </c>
      <c r="B183" s="3">
        <v>1.5</v>
      </c>
      <c r="C183" s="3">
        <v>1.5</v>
      </c>
      <c r="D183" s="3">
        <v>1.5</v>
      </c>
      <c r="E183" s="3">
        <v>1.5074999999999998</v>
      </c>
    </row>
    <row r="184" spans="1:5" x14ac:dyDescent="0.2">
      <c r="A184" s="2">
        <v>43416</v>
      </c>
      <c r="B184" s="3">
        <v>1.5</v>
      </c>
      <c r="C184" s="3">
        <v>1.5</v>
      </c>
      <c r="D184" s="3">
        <v>1.5</v>
      </c>
      <c r="E184" s="3">
        <v>1.5089999999999999</v>
      </c>
    </row>
    <row r="185" spans="1:5" x14ac:dyDescent="0.2">
      <c r="A185" s="2">
        <v>43417</v>
      </c>
      <c r="B185" s="3">
        <v>1.5</v>
      </c>
      <c r="C185" s="3">
        <v>1.5</v>
      </c>
      <c r="D185" s="3">
        <v>1.5004999999999999</v>
      </c>
      <c r="E185" s="3">
        <v>1.508</v>
      </c>
    </row>
    <row r="186" spans="1:5" x14ac:dyDescent="0.2">
      <c r="A186" s="2">
        <v>43418</v>
      </c>
      <c r="B186" s="3">
        <v>1.5</v>
      </c>
      <c r="C186" s="3">
        <v>1.4990000000000001</v>
      </c>
      <c r="D186" s="3">
        <v>1.5004999999999999</v>
      </c>
      <c r="E186" s="3">
        <v>1.5087000000000002</v>
      </c>
    </row>
    <row r="187" spans="1:5" x14ac:dyDescent="0.2">
      <c r="A187" s="2">
        <v>43419</v>
      </c>
      <c r="B187" s="3">
        <v>1.5</v>
      </c>
      <c r="C187" s="3">
        <v>1.5</v>
      </c>
      <c r="D187" s="3">
        <v>1.5004999999999999</v>
      </c>
      <c r="E187" s="3">
        <v>1.51</v>
      </c>
    </row>
    <row r="188" spans="1:5" x14ac:dyDescent="0.2">
      <c r="A188" s="2">
        <v>43420</v>
      </c>
      <c r="B188" s="3">
        <v>1.5</v>
      </c>
      <c r="C188" s="3">
        <v>1.4990000000000001</v>
      </c>
      <c r="D188" s="3">
        <v>1.5011999999999999</v>
      </c>
      <c r="E188" s="3">
        <v>1.5089000000000001</v>
      </c>
    </row>
    <row r="189" spans="1:5" x14ac:dyDescent="0.2">
      <c r="A189" s="2">
        <v>43423</v>
      </c>
      <c r="B189" s="3">
        <v>1.5</v>
      </c>
      <c r="C189" s="3">
        <v>1.498</v>
      </c>
      <c r="D189" s="3">
        <v>1.5</v>
      </c>
      <c r="E189" s="3">
        <v>1.5085999999999999</v>
      </c>
    </row>
    <row r="190" spans="1:5" x14ac:dyDescent="0.2">
      <c r="A190" s="2">
        <v>43424</v>
      </c>
      <c r="B190" s="3">
        <v>1.5</v>
      </c>
      <c r="C190" s="3">
        <v>1.5</v>
      </c>
      <c r="D190" s="3">
        <v>1.5</v>
      </c>
      <c r="E190" s="3">
        <v>1.5089999999999999</v>
      </c>
    </row>
    <row r="191" spans="1:5" x14ac:dyDescent="0.2">
      <c r="A191" s="2">
        <v>43425</v>
      </c>
      <c r="B191" s="3">
        <v>1.5</v>
      </c>
      <c r="C191" s="3">
        <v>1.5</v>
      </c>
      <c r="D191" s="3">
        <v>1.5004999999999999</v>
      </c>
      <c r="E191" s="3">
        <v>1.5076000000000001</v>
      </c>
    </row>
    <row r="192" spans="1:5" x14ac:dyDescent="0.2">
      <c r="A192" s="2">
        <v>43426</v>
      </c>
      <c r="B192" s="3">
        <v>1.5</v>
      </c>
      <c r="C192" s="3">
        <v>1.5</v>
      </c>
      <c r="D192" s="3">
        <v>1.5</v>
      </c>
      <c r="E192" s="3">
        <v>1.5074999999999998</v>
      </c>
    </row>
    <row r="193" spans="1:5" x14ac:dyDescent="0.2">
      <c r="A193" s="2">
        <v>43427</v>
      </c>
      <c r="B193" s="3">
        <v>1.5</v>
      </c>
      <c r="C193" s="3">
        <v>1.4984999999999999</v>
      </c>
      <c r="D193" s="3">
        <v>1.5013999999999998</v>
      </c>
      <c r="E193" s="3">
        <v>1.5068000000000001</v>
      </c>
    </row>
    <row r="194" spans="1:5" x14ac:dyDescent="0.2">
      <c r="A194" s="2">
        <v>43430</v>
      </c>
      <c r="B194" s="3">
        <v>1.5</v>
      </c>
      <c r="C194" s="3">
        <v>1.498</v>
      </c>
      <c r="D194" s="3">
        <v>1.5</v>
      </c>
      <c r="E194" s="3">
        <v>1.5070000000000001</v>
      </c>
    </row>
    <row r="195" spans="1:5" x14ac:dyDescent="0.2">
      <c r="A195" s="2">
        <v>43431</v>
      </c>
      <c r="B195" s="3">
        <v>1.5</v>
      </c>
      <c r="C195" s="3">
        <v>1.5</v>
      </c>
      <c r="D195" s="3">
        <v>1.5</v>
      </c>
      <c r="E195" s="3">
        <v>1.506</v>
      </c>
    </row>
    <row r="196" spans="1:5" x14ac:dyDescent="0.2">
      <c r="A196" s="2">
        <v>43432</v>
      </c>
      <c r="B196" s="3">
        <v>1.5</v>
      </c>
      <c r="C196" s="3">
        <v>1.5</v>
      </c>
      <c r="D196" s="3">
        <v>1.5</v>
      </c>
      <c r="E196" s="3">
        <v>1.5049999999999999</v>
      </c>
    </row>
    <row r="197" spans="1:5" x14ac:dyDescent="0.2">
      <c r="A197" s="2">
        <v>43433</v>
      </c>
      <c r="B197" s="3">
        <v>1.5</v>
      </c>
      <c r="C197" s="3">
        <v>1.5</v>
      </c>
      <c r="D197" s="3">
        <v>1.5</v>
      </c>
      <c r="E197" s="3">
        <v>1.5045999999999999</v>
      </c>
    </row>
    <row r="198" spans="1:5" x14ac:dyDescent="0.2">
      <c r="A198" s="2">
        <v>43434</v>
      </c>
      <c r="B198" s="3">
        <v>1.5</v>
      </c>
      <c r="C198" s="3">
        <v>1.5</v>
      </c>
      <c r="D198" s="3">
        <v>1.5</v>
      </c>
      <c r="E198" s="3">
        <v>1.5049999999999999</v>
      </c>
    </row>
    <row r="199" spans="1:5" x14ac:dyDescent="0.2">
      <c r="A199" s="2">
        <v>43437</v>
      </c>
      <c r="B199" s="3">
        <v>1.5</v>
      </c>
      <c r="C199" s="3">
        <v>1.5</v>
      </c>
      <c r="D199" s="3">
        <v>1.5</v>
      </c>
      <c r="E199" s="3">
        <v>1.506</v>
      </c>
    </row>
    <row r="200" spans="1:5" x14ac:dyDescent="0.2">
      <c r="A200" s="2">
        <v>43438</v>
      </c>
      <c r="B200" s="3">
        <v>1.5</v>
      </c>
      <c r="C200" s="3">
        <v>1.5</v>
      </c>
      <c r="D200" s="3">
        <v>1.5</v>
      </c>
      <c r="E200" s="3">
        <v>1.504</v>
      </c>
    </row>
    <row r="201" spans="1:5" x14ac:dyDescent="0.2">
      <c r="A201" s="2">
        <v>43439</v>
      </c>
      <c r="B201" s="3">
        <v>1.5</v>
      </c>
      <c r="C201" s="3">
        <v>1.4990000000000001</v>
      </c>
      <c r="D201" s="3">
        <v>1.5</v>
      </c>
      <c r="E201" s="3">
        <v>1.4990000000000001</v>
      </c>
    </row>
    <row r="202" spans="1:5" x14ac:dyDescent="0.2">
      <c r="A202" s="2">
        <v>43440</v>
      </c>
      <c r="B202" s="3">
        <v>1.5</v>
      </c>
      <c r="C202" s="3">
        <v>1.4990000000000001</v>
      </c>
      <c r="D202" s="3">
        <v>1.5</v>
      </c>
      <c r="E202" s="3">
        <v>1.496</v>
      </c>
    </row>
    <row r="203" spans="1:5" x14ac:dyDescent="0.2">
      <c r="A203" s="2">
        <v>43441</v>
      </c>
      <c r="B203" s="3">
        <v>1.5</v>
      </c>
      <c r="C203" s="3">
        <v>1.4975000000000001</v>
      </c>
      <c r="D203" s="3">
        <v>1.4985999999999999</v>
      </c>
      <c r="E203" s="3">
        <v>1.4984999999999999</v>
      </c>
    </row>
    <row r="204" spans="1:5" x14ac:dyDescent="0.2">
      <c r="A204" s="2">
        <v>43444</v>
      </c>
      <c r="B204" s="3">
        <v>1.5</v>
      </c>
      <c r="C204" s="3">
        <v>1.498</v>
      </c>
      <c r="D204" s="3">
        <v>1.4969000000000001</v>
      </c>
      <c r="E204" s="3">
        <v>1.4932000000000001</v>
      </c>
    </row>
    <row r="205" spans="1:5" x14ac:dyDescent="0.2">
      <c r="A205" s="2">
        <v>43445</v>
      </c>
      <c r="B205" s="3">
        <v>1.5</v>
      </c>
      <c r="C205" s="3">
        <v>1.4990000000000001</v>
      </c>
      <c r="D205" s="3">
        <v>1.4969999999999999</v>
      </c>
      <c r="E205" s="3">
        <v>1.4958</v>
      </c>
    </row>
    <row r="206" spans="1:5" x14ac:dyDescent="0.2">
      <c r="A206" s="2">
        <v>43446</v>
      </c>
      <c r="B206" s="3">
        <v>1.5</v>
      </c>
      <c r="C206" s="3">
        <v>1.4990000000000001</v>
      </c>
      <c r="D206" s="3">
        <v>1.4990000000000001</v>
      </c>
      <c r="E206" s="3">
        <v>1.496</v>
      </c>
    </row>
    <row r="207" spans="1:5" x14ac:dyDescent="0.2">
      <c r="A207" s="2">
        <v>43447</v>
      </c>
      <c r="B207" s="3">
        <v>1.5</v>
      </c>
      <c r="C207" s="3">
        <v>1.4990000000000001</v>
      </c>
      <c r="D207" s="3">
        <v>1.4990000000000001</v>
      </c>
      <c r="E207" s="3">
        <v>1.496</v>
      </c>
    </row>
    <row r="208" spans="1:5" x14ac:dyDescent="0.2">
      <c r="A208" s="2">
        <v>43448</v>
      </c>
      <c r="B208" s="3">
        <v>1.5</v>
      </c>
      <c r="C208" s="3">
        <v>1.4975000000000001</v>
      </c>
      <c r="D208" s="3">
        <v>1.4975000000000001</v>
      </c>
      <c r="E208" s="3">
        <v>1.4957</v>
      </c>
    </row>
    <row r="209" spans="1:5" x14ac:dyDescent="0.2">
      <c r="A209" s="2">
        <v>43451</v>
      </c>
      <c r="B209" s="3">
        <v>1.5</v>
      </c>
      <c r="C209" s="3">
        <v>1.498</v>
      </c>
      <c r="D209" s="3">
        <v>1.4969999999999999</v>
      </c>
      <c r="E209" s="3">
        <v>1.4910000000000001</v>
      </c>
    </row>
    <row r="210" spans="1:5" x14ac:dyDescent="0.2">
      <c r="A210" s="2">
        <v>43452</v>
      </c>
      <c r="B210" s="3">
        <v>1.5</v>
      </c>
      <c r="C210" s="3">
        <v>1.4990000000000001</v>
      </c>
      <c r="D210" s="3">
        <v>1.4975000000000001</v>
      </c>
      <c r="E210" s="3">
        <v>1.4897</v>
      </c>
    </row>
    <row r="211" spans="1:5" x14ac:dyDescent="0.2">
      <c r="A211" s="2">
        <v>43453</v>
      </c>
      <c r="B211" s="3">
        <v>1.5</v>
      </c>
      <c r="C211" s="3">
        <v>1.5</v>
      </c>
      <c r="D211" s="3">
        <v>1.4950000000000001</v>
      </c>
      <c r="E211" s="3">
        <v>1.4889000000000001</v>
      </c>
    </row>
    <row r="212" spans="1:5" x14ac:dyDescent="0.2">
      <c r="A212" s="2">
        <v>43454</v>
      </c>
      <c r="B212" s="3">
        <v>1.5</v>
      </c>
      <c r="C212" s="3">
        <v>1.5</v>
      </c>
      <c r="D212" s="3">
        <v>1.496</v>
      </c>
      <c r="E212" s="3">
        <v>1.4889999999999999</v>
      </c>
    </row>
    <row r="213" spans="1:5" x14ac:dyDescent="0.2">
      <c r="A213" s="2">
        <v>43455</v>
      </c>
      <c r="B213" s="3">
        <v>1.5</v>
      </c>
      <c r="C213" s="3">
        <v>1.4979</v>
      </c>
      <c r="D213" s="3">
        <v>1.4943</v>
      </c>
      <c r="E213" s="3">
        <v>1.4919</v>
      </c>
    </row>
    <row r="214" spans="1:5" x14ac:dyDescent="0.2">
      <c r="A214" s="2">
        <v>43458</v>
      </c>
      <c r="B214" s="3">
        <v>1.5</v>
      </c>
      <c r="C214" s="3">
        <v>1.4975000000000001</v>
      </c>
      <c r="D214" s="3">
        <v>1.4950000000000001</v>
      </c>
      <c r="E214" s="3">
        <v>1.4887000000000001</v>
      </c>
    </row>
    <row r="215" spans="1:5" x14ac:dyDescent="0.2">
      <c r="A215" s="2">
        <v>43459</v>
      </c>
      <c r="B215" s="3">
        <v>1.5</v>
      </c>
      <c r="C215" s="3">
        <v>1.4975000000000001</v>
      </c>
      <c r="D215" s="3">
        <v>1.4944999999999999</v>
      </c>
      <c r="E215" s="3">
        <v>1.4887000000000001</v>
      </c>
    </row>
    <row r="216" spans="1:5" x14ac:dyDescent="0.2">
      <c r="A216" s="2">
        <v>43460</v>
      </c>
      <c r="B216" s="3">
        <v>1.5</v>
      </c>
      <c r="C216" s="3">
        <v>1.4994000000000001</v>
      </c>
      <c r="D216" s="3">
        <v>1.4943</v>
      </c>
      <c r="E216" s="3">
        <v>1.4895</v>
      </c>
    </row>
    <row r="217" spans="1:5" x14ac:dyDescent="0.2">
      <c r="A217" s="2">
        <v>43461</v>
      </c>
      <c r="B217" s="3">
        <v>1.5</v>
      </c>
      <c r="C217" s="3">
        <v>1.496</v>
      </c>
      <c r="D217" s="3">
        <v>1.4936</v>
      </c>
      <c r="E217" s="3">
        <v>1.4876</v>
      </c>
    </row>
    <row r="218" spans="1:5" x14ac:dyDescent="0.2">
      <c r="A218" s="2">
        <v>43462</v>
      </c>
      <c r="B218" s="3">
        <v>1.5</v>
      </c>
      <c r="C218" s="3">
        <v>1.4975000000000001</v>
      </c>
      <c r="D218" s="3">
        <v>1.4943</v>
      </c>
      <c r="E218" s="3">
        <v>1.488</v>
      </c>
    </row>
    <row r="219" spans="1:5" x14ac:dyDescent="0.2">
      <c r="A219" s="2">
        <v>43465</v>
      </c>
      <c r="B219" s="3">
        <v>1.5</v>
      </c>
      <c r="C219" s="3">
        <v>1.4990000000000001</v>
      </c>
      <c r="D219" s="3">
        <v>1.4950000000000001</v>
      </c>
      <c r="E219" s="3">
        <v>1.4884999999999999</v>
      </c>
    </row>
    <row r="220" spans="1:5" x14ac:dyDescent="0.2">
      <c r="A220" s="2">
        <v>43466</v>
      </c>
      <c r="B220" s="3">
        <v>1.5</v>
      </c>
      <c r="C220" s="3">
        <v>1.498</v>
      </c>
      <c r="D220" s="3">
        <v>1.4937</v>
      </c>
      <c r="E220" s="3">
        <v>1.4870000000000001</v>
      </c>
    </row>
    <row r="221" spans="1:5" x14ac:dyDescent="0.2">
      <c r="A221" s="2">
        <v>43467</v>
      </c>
      <c r="B221" s="3">
        <v>1.5</v>
      </c>
      <c r="C221" s="3">
        <v>1.5</v>
      </c>
      <c r="D221" s="3">
        <v>1.4929999999999999</v>
      </c>
      <c r="E221" s="3">
        <v>1.4875</v>
      </c>
    </row>
    <row r="222" spans="1:5" x14ac:dyDescent="0.2">
      <c r="A222" s="2">
        <v>43468</v>
      </c>
      <c r="B222" s="3">
        <v>1.5</v>
      </c>
      <c r="C222" s="3">
        <v>1.4995000000000001</v>
      </c>
      <c r="D222" s="3">
        <v>1.4910000000000001</v>
      </c>
      <c r="E222" s="3">
        <v>1.476</v>
      </c>
    </row>
    <row r="223" spans="1:5" x14ac:dyDescent="0.2">
      <c r="A223" s="2">
        <v>43469</v>
      </c>
      <c r="B223" s="3">
        <v>1.5</v>
      </c>
      <c r="C223" s="3">
        <v>1.4956</v>
      </c>
      <c r="D223" s="3">
        <v>1.4923999999999999</v>
      </c>
      <c r="E223" s="3">
        <v>1.4832000000000001</v>
      </c>
    </row>
    <row r="224" spans="1:5" x14ac:dyDescent="0.2">
      <c r="A224" s="2">
        <v>43472</v>
      </c>
      <c r="B224" s="3">
        <v>1.5</v>
      </c>
      <c r="C224" s="3">
        <v>1.4990000000000001</v>
      </c>
      <c r="D224" s="3">
        <v>1.494</v>
      </c>
      <c r="E224" s="3">
        <v>1.4837</v>
      </c>
    </row>
    <row r="225" spans="1:5" x14ac:dyDescent="0.2">
      <c r="A225" s="2">
        <v>43473</v>
      </c>
      <c r="B225" s="3">
        <v>1.5</v>
      </c>
      <c r="C225" s="3">
        <v>1.4990000000000001</v>
      </c>
      <c r="D225" s="3">
        <v>1.4944</v>
      </c>
      <c r="E225" s="3">
        <v>1.488</v>
      </c>
    </row>
    <row r="226" spans="1:5" x14ac:dyDescent="0.2">
      <c r="A226" s="2">
        <v>43474</v>
      </c>
      <c r="B226" s="3">
        <v>1.5</v>
      </c>
      <c r="C226" s="3">
        <v>1.4976</v>
      </c>
      <c r="D226" s="3">
        <v>1.4923</v>
      </c>
      <c r="E226" s="3">
        <v>1.482</v>
      </c>
    </row>
    <row r="227" spans="1:5" x14ac:dyDescent="0.2">
      <c r="A227" s="2">
        <v>43475</v>
      </c>
      <c r="B227" s="3">
        <v>1.5</v>
      </c>
      <c r="C227" s="3">
        <v>1.494</v>
      </c>
      <c r="D227" s="3">
        <v>1.4910000000000001</v>
      </c>
      <c r="E227" s="3">
        <v>1.4809999999999999</v>
      </c>
    </row>
    <row r="228" spans="1:5" x14ac:dyDescent="0.2">
      <c r="A228" s="2">
        <v>43476</v>
      </c>
      <c r="B228" s="3">
        <v>1.5</v>
      </c>
      <c r="C228" s="3">
        <v>1.4953000000000001</v>
      </c>
      <c r="D228" s="3">
        <v>1.4918</v>
      </c>
      <c r="E228" s="3">
        <v>1.4791000000000001</v>
      </c>
    </row>
    <row r="229" spans="1:5" x14ac:dyDescent="0.2">
      <c r="A229" s="2">
        <v>43479</v>
      </c>
      <c r="B229" s="3">
        <v>1.5</v>
      </c>
      <c r="C229" s="3">
        <v>1.4950000000000001</v>
      </c>
      <c r="D229" s="3">
        <v>1.49</v>
      </c>
      <c r="E229" s="3">
        <v>1.476</v>
      </c>
    </row>
    <row r="230" spans="1:5" x14ac:dyDescent="0.2">
      <c r="A230" s="2">
        <v>43480</v>
      </c>
      <c r="B230" s="3">
        <v>1.5</v>
      </c>
      <c r="C230" s="3">
        <v>1.498</v>
      </c>
      <c r="D230" s="3">
        <v>1.49</v>
      </c>
      <c r="E230" s="3">
        <v>1.4755</v>
      </c>
    </row>
    <row r="231" spans="1:5" x14ac:dyDescent="0.2">
      <c r="A231" s="2">
        <v>43481</v>
      </c>
      <c r="B231" s="3">
        <v>1.5</v>
      </c>
      <c r="C231" s="3">
        <v>1.4944</v>
      </c>
      <c r="D231" s="3">
        <v>1.4868000000000001</v>
      </c>
      <c r="E231" s="3">
        <v>1.4729999999999999</v>
      </c>
    </row>
    <row r="232" spans="1:5" x14ac:dyDescent="0.2">
      <c r="A232" s="2">
        <v>43482</v>
      </c>
      <c r="B232" s="3">
        <v>1.5</v>
      </c>
      <c r="C232" s="3">
        <v>1.494</v>
      </c>
      <c r="D232" s="3">
        <v>1.4855</v>
      </c>
      <c r="E232" s="3">
        <v>1.4712000000000001</v>
      </c>
    </row>
    <row r="233" spans="1:5" x14ac:dyDescent="0.2">
      <c r="A233" s="2">
        <v>43483</v>
      </c>
      <c r="B233" s="3">
        <v>1.5</v>
      </c>
      <c r="C233" s="3">
        <v>1.4924999999999999</v>
      </c>
      <c r="D233" s="3">
        <v>1.4891000000000001</v>
      </c>
      <c r="E233" s="3">
        <v>1.4733000000000001</v>
      </c>
    </row>
    <row r="234" spans="1:5" x14ac:dyDescent="0.2">
      <c r="A234" s="2">
        <v>43486</v>
      </c>
      <c r="B234" s="3">
        <v>1.5</v>
      </c>
      <c r="C234" s="3">
        <v>1.4969999999999999</v>
      </c>
      <c r="D234" s="3">
        <v>1.4884999999999999</v>
      </c>
      <c r="E234" s="3">
        <v>1.4741</v>
      </c>
    </row>
    <row r="235" spans="1:5" x14ac:dyDescent="0.2">
      <c r="A235" s="2">
        <v>43487</v>
      </c>
      <c r="B235" s="3">
        <v>1.5</v>
      </c>
      <c r="C235" s="3">
        <v>1.4941</v>
      </c>
      <c r="D235" s="3">
        <v>1.4887000000000001</v>
      </c>
      <c r="E235" s="3">
        <v>1.4755</v>
      </c>
    </row>
    <row r="236" spans="1:5" x14ac:dyDescent="0.2">
      <c r="A236" s="2">
        <v>43488</v>
      </c>
      <c r="B236" s="3">
        <v>1.5</v>
      </c>
      <c r="C236" s="3">
        <v>1.4969999999999999</v>
      </c>
      <c r="D236" s="3">
        <v>1.4875</v>
      </c>
      <c r="E236" s="3">
        <v>1.4758</v>
      </c>
    </row>
    <row r="237" spans="1:5" x14ac:dyDescent="0.2">
      <c r="A237" s="2">
        <v>43489</v>
      </c>
      <c r="B237" s="3">
        <v>1.5</v>
      </c>
      <c r="C237" s="3">
        <v>1.4975000000000001</v>
      </c>
      <c r="D237" s="3">
        <v>1.4898</v>
      </c>
      <c r="E237" s="3">
        <v>1.474</v>
      </c>
    </row>
    <row r="238" spans="1:5" x14ac:dyDescent="0.2">
      <c r="A238" s="2">
        <v>43490</v>
      </c>
      <c r="B238" s="3">
        <v>1.5</v>
      </c>
      <c r="C238" s="3">
        <v>1.4924999999999999</v>
      </c>
      <c r="D238" s="3">
        <v>1.4887000000000001</v>
      </c>
      <c r="E238" s="3">
        <v>1.4764999999999999</v>
      </c>
    </row>
    <row r="239" spans="1:5" x14ac:dyDescent="0.2">
      <c r="A239" s="2">
        <v>43493</v>
      </c>
      <c r="B239" s="3">
        <v>1.5</v>
      </c>
      <c r="C239" s="3">
        <v>1.5</v>
      </c>
      <c r="D239" s="3">
        <v>1.4924999999999999</v>
      </c>
      <c r="E239" s="3">
        <v>1.4750000000000001</v>
      </c>
    </row>
    <row r="240" spans="1:5" x14ac:dyDescent="0.2">
      <c r="A240" s="2">
        <v>43494</v>
      </c>
      <c r="B240" s="3">
        <v>1.5</v>
      </c>
      <c r="C240" s="3">
        <v>1.4934000000000001</v>
      </c>
      <c r="D240" s="3">
        <v>1.488</v>
      </c>
      <c r="E240" s="3">
        <v>1.47</v>
      </c>
    </row>
    <row r="241" spans="1:5" x14ac:dyDescent="0.2">
      <c r="A241" s="2">
        <v>43495</v>
      </c>
      <c r="B241" s="3">
        <v>1.5</v>
      </c>
      <c r="C241" s="3">
        <v>1.4975000000000001</v>
      </c>
      <c r="D241" s="3">
        <v>1.4950000000000001</v>
      </c>
      <c r="E241" s="3">
        <v>1.4825999999999999</v>
      </c>
    </row>
    <row r="242" spans="1:5" x14ac:dyDescent="0.2">
      <c r="A242" s="2">
        <v>43496</v>
      </c>
      <c r="B242" s="3">
        <v>1.5</v>
      </c>
      <c r="C242" s="3">
        <v>1.498</v>
      </c>
      <c r="D242" s="3">
        <v>1.4950000000000001</v>
      </c>
      <c r="E242" s="3">
        <v>1.482</v>
      </c>
    </row>
    <row r="243" spans="1:5" x14ac:dyDescent="0.2">
      <c r="A243" s="2">
        <v>43497</v>
      </c>
      <c r="B243" s="3">
        <v>1.5</v>
      </c>
      <c r="C243" s="3">
        <v>1.4950000000000001</v>
      </c>
      <c r="D243" s="3">
        <v>1.4944999999999999</v>
      </c>
      <c r="E243" s="3">
        <v>1.4790000000000001</v>
      </c>
    </row>
    <row r="244" spans="1:5" x14ac:dyDescent="0.2">
      <c r="A244" s="2">
        <v>43500</v>
      </c>
      <c r="B244" s="3">
        <v>1.5</v>
      </c>
      <c r="C244" s="3">
        <v>1.5</v>
      </c>
      <c r="D244" s="3">
        <v>1.4950000000000001</v>
      </c>
      <c r="E244" s="3">
        <v>1.4792000000000001</v>
      </c>
    </row>
    <row r="245" spans="1:5" x14ac:dyDescent="0.2">
      <c r="A245" s="2">
        <v>43501</v>
      </c>
      <c r="B245" s="3">
        <v>1.5</v>
      </c>
      <c r="C245" s="3">
        <v>1.5</v>
      </c>
      <c r="D245" s="3">
        <v>1.4950000000000001</v>
      </c>
      <c r="E245" s="3">
        <v>1.4834000000000001</v>
      </c>
    </row>
    <row r="246" spans="1:5" x14ac:dyDescent="0.2">
      <c r="A246" s="2">
        <v>43502</v>
      </c>
      <c r="B246" s="3">
        <v>1.5</v>
      </c>
      <c r="C246" s="3">
        <v>1.4990000000000001</v>
      </c>
      <c r="D246" s="3">
        <v>1.4863</v>
      </c>
      <c r="E246" s="3">
        <v>1.456</v>
      </c>
    </row>
    <row r="247" spans="1:5" x14ac:dyDescent="0.2">
      <c r="A247" s="2">
        <v>43503</v>
      </c>
      <c r="B247" s="3">
        <v>1.5</v>
      </c>
      <c r="C247" s="3">
        <v>1.4969999999999999</v>
      </c>
      <c r="D247" s="3">
        <v>1.486</v>
      </c>
      <c r="E247" s="3">
        <v>1.458</v>
      </c>
    </row>
    <row r="248" spans="1:5" x14ac:dyDescent="0.2">
      <c r="A248" s="2">
        <v>43504</v>
      </c>
      <c r="B248" s="3">
        <v>1.5</v>
      </c>
      <c r="C248" s="3">
        <v>1.4953000000000001</v>
      </c>
      <c r="D248" s="3">
        <v>1.4847999999999999</v>
      </c>
      <c r="E248" s="3">
        <v>1.4561999999999999</v>
      </c>
    </row>
    <row r="249" spans="1:5" x14ac:dyDescent="0.2">
      <c r="A249" s="2">
        <v>43507</v>
      </c>
      <c r="B249" s="3">
        <v>1.5</v>
      </c>
      <c r="C249" s="3">
        <v>1.4975000000000001</v>
      </c>
      <c r="D249" s="3">
        <v>1.49</v>
      </c>
      <c r="E249" s="3">
        <v>1.4657</v>
      </c>
    </row>
    <row r="250" spans="1:5" x14ac:dyDescent="0.2">
      <c r="A250" s="2">
        <v>43508</v>
      </c>
      <c r="B250" s="3">
        <v>1.5</v>
      </c>
      <c r="C250" s="3">
        <v>1.498</v>
      </c>
      <c r="D250" s="3">
        <v>1.49</v>
      </c>
      <c r="E250" s="3">
        <v>1.4689999999999999</v>
      </c>
    </row>
    <row r="251" spans="1:5" x14ac:dyDescent="0.2">
      <c r="A251" s="2">
        <v>43509</v>
      </c>
      <c r="B251" s="3">
        <v>1.5</v>
      </c>
      <c r="C251" s="3">
        <v>1.4958</v>
      </c>
      <c r="D251" s="3">
        <v>1.4883999999999999</v>
      </c>
      <c r="E251" s="3">
        <v>1.4687000000000001</v>
      </c>
    </row>
    <row r="252" spans="1:5" x14ac:dyDescent="0.2">
      <c r="A252" s="2">
        <v>43510</v>
      </c>
      <c r="B252" s="3">
        <v>1.5</v>
      </c>
      <c r="C252" s="3">
        <v>1.4954000000000001</v>
      </c>
      <c r="D252" s="3">
        <v>1.4875</v>
      </c>
      <c r="E252" s="3">
        <v>1.4639</v>
      </c>
    </row>
    <row r="253" spans="1:5" x14ac:dyDescent="0.2">
      <c r="A253" s="2">
        <v>43511</v>
      </c>
      <c r="B253" s="3">
        <v>1.5</v>
      </c>
      <c r="C253" s="3">
        <v>1.4975000000000001</v>
      </c>
      <c r="D253" s="3">
        <v>1.4862</v>
      </c>
      <c r="E253" s="3">
        <v>1.4637</v>
      </c>
    </row>
    <row r="254" spans="1:5" x14ac:dyDescent="0.2">
      <c r="A254" s="2">
        <v>43514</v>
      </c>
      <c r="B254" s="3">
        <v>1.5</v>
      </c>
      <c r="C254" s="3">
        <v>1.4969999999999999</v>
      </c>
      <c r="D254" s="3">
        <v>1.486</v>
      </c>
      <c r="E254" s="3">
        <v>1.4630000000000001</v>
      </c>
    </row>
    <row r="255" spans="1:5" x14ac:dyDescent="0.2">
      <c r="A255" s="2">
        <v>43515</v>
      </c>
      <c r="B255" s="3">
        <v>1.5</v>
      </c>
      <c r="C255" s="3">
        <v>1.4969999999999999</v>
      </c>
      <c r="D255" s="3">
        <v>1.4837</v>
      </c>
      <c r="E255" s="3">
        <v>1.4623999999999999</v>
      </c>
    </row>
    <row r="256" spans="1:5" x14ac:dyDescent="0.2">
      <c r="A256" s="2">
        <v>43516</v>
      </c>
      <c r="B256" s="3">
        <v>1.5</v>
      </c>
      <c r="C256" s="3">
        <v>1.4969999999999999</v>
      </c>
      <c r="D256" s="3">
        <v>1.4824999999999999</v>
      </c>
      <c r="E256" s="3">
        <v>1.4575</v>
      </c>
    </row>
    <row r="257" spans="1:5" x14ac:dyDescent="0.2">
      <c r="A257" s="2">
        <v>43517</v>
      </c>
      <c r="B257" s="3">
        <v>1.5</v>
      </c>
      <c r="C257" s="3">
        <v>1.4944</v>
      </c>
      <c r="D257" s="3">
        <v>1.48</v>
      </c>
      <c r="E257" s="3">
        <v>1.4530000000000001</v>
      </c>
    </row>
    <row r="258" spans="1:5" x14ac:dyDescent="0.2">
      <c r="A258" s="2">
        <v>43518</v>
      </c>
      <c r="B258" s="3">
        <v>1.5</v>
      </c>
      <c r="C258" s="3">
        <v>1.4950000000000001</v>
      </c>
      <c r="D258" s="3">
        <v>1.4843</v>
      </c>
      <c r="E258" s="3">
        <v>1.4570000000000001</v>
      </c>
    </row>
    <row r="259" spans="1:5" x14ac:dyDescent="0.2">
      <c r="A259" s="2">
        <v>43521</v>
      </c>
      <c r="B259" s="3">
        <v>1.5</v>
      </c>
      <c r="C259" s="3">
        <v>1.504</v>
      </c>
      <c r="D259" s="3">
        <v>1.49</v>
      </c>
      <c r="E259" s="3">
        <v>1.4650000000000001</v>
      </c>
    </row>
    <row r="260" spans="1:5" x14ac:dyDescent="0.2">
      <c r="A260" s="2">
        <v>43522</v>
      </c>
      <c r="B260" s="3">
        <v>1.5</v>
      </c>
      <c r="C260" s="3">
        <v>1.5089999999999999</v>
      </c>
      <c r="D260" s="3">
        <v>1.4849999999999999</v>
      </c>
      <c r="E260" s="3">
        <v>1.4575</v>
      </c>
    </row>
    <row r="261" spans="1:5" x14ac:dyDescent="0.2">
      <c r="A261" s="2">
        <v>43523</v>
      </c>
      <c r="B261" s="3">
        <v>1.5</v>
      </c>
      <c r="C261" s="3">
        <v>1.4975000000000001</v>
      </c>
      <c r="D261" s="3">
        <v>1.482</v>
      </c>
      <c r="E261" s="3">
        <v>1.4549000000000001</v>
      </c>
    </row>
    <row r="262" spans="1:5" x14ac:dyDescent="0.2">
      <c r="A262" s="2">
        <v>43524</v>
      </c>
      <c r="B262" s="3">
        <v>1.5</v>
      </c>
      <c r="C262" s="3">
        <v>1.4969999999999999</v>
      </c>
      <c r="D262" s="3">
        <v>1.484</v>
      </c>
      <c r="E262" s="3">
        <v>1.4525000000000001</v>
      </c>
    </row>
    <row r="263" spans="1:5" x14ac:dyDescent="0.2">
      <c r="A263" s="2">
        <v>43525</v>
      </c>
      <c r="B263" s="3">
        <v>1.5</v>
      </c>
      <c r="C263" s="3">
        <v>1.4950000000000001</v>
      </c>
      <c r="D263" s="3">
        <v>1.4812000000000001</v>
      </c>
      <c r="E263" s="3">
        <v>1.4478</v>
      </c>
    </row>
    <row r="264" spans="1:5" x14ac:dyDescent="0.2">
      <c r="A264" s="2">
        <v>43528</v>
      </c>
      <c r="B264" s="3">
        <v>1.5</v>
      </c>
      <c r="C264" s="3">
        <v>1.4965999999999999</v>
      </c>
      <c r="D264" s="3">
        <v>1.4790000000000001</v>
      </c>
      <c r="E264" s="3">
        <v>1.4430000000000001</v>
      </c>
    </row>
    <row r="265" spans="1:5" x14ac:dyDescent="0.2">
      <c r="A265" s="2">
        <v>43529</v>
      </c>
      <c r="B265" s="3">
        <v>1.5</v>
      </c>
      <c r="C265" s="3">
        <v>1.4969999999999999</v>
      </c>
      <c r="D265" s="3">
        <v>1.476</v>
      </c>
      <c r="E265" s="3">
        <v>1.4350000000000001</v>
      </c>
    </row>
    <row r="266" spans="1:5" x14ac:dyDescent="0.2">
      <c r="A266" s="2">
        <v>43530</v>
      </c>
      <c r="B266" s="3">
        <v>1.5</v>
      </c>
      <c r="C266" s="3">
        <v>1.4964</v>
      </c>
      <c r="D266" s="3">
        <v>1.4692000000000001</v>
      </c>
      <c r="E266" s="3">
        <v>1.405</v>
      </c>
    </row>
    <row r="267" spans="1:5" x14ac:dyDescent="0.2">
      <c r="A267" s="2">
        <v>43531</v>
      </c>
      <c r="B267" s="3">
        <v>1.5</v>
      </c>
      <c r="C267" s="3">
        <v>1.494</v>
      </c>
      <c r="D267" s="3">
        <v>1.466</v>
      </c>
      <c r="E267" s="3">
        <v>1.409</v>
      </c>
    </row>
    <row r="268" spans="1:5" x14ac:dyDescent="0.2">
      <c r="A268" s="2">
        <v>43532</v>
      </c>
      <c r="B268" s="3">
        <v>1.5</v>
      </c>
      <c r="C268" s="3">
        <v>1.4917</v>
      </c>
      <c r="D268" s="3">
        <v>1.4588999999999999</v>
      </c>
      <c r="E268" s="3">
        <v>1.3915</v>
      </c>
    </row>
    <row r="269" spans="1:5" x14ac:dyDescent="0.2">
      <c r="A269" s="2">
        <v>43535</v>
      </c>
      <c r="B269" s="3">
        <v>1.5</v>
      </c>
      <c r="C269" s="3">
        <v>1.4914000000000001</v>
      </c>
      <c r="D269" s="3">
        <v>1.4614</v>
      </c>
      <c r="E269" s="3">
        <v>1.3940000000000001</v>
      </c>
    </row>
    <row r="270" spans="1:5" x14ac:dyDescent="0.2">
      <c r="A270" s="2">
        <v>43536</v>
      </c>
      <c r="B270" s="3">
        <v>1.5</v>
      </c>
      <c r="C270" s="3">
        <v>1.4924999999999999</v>
      </c>
      <c r="D270" s="3">
        <v>1.4612000000000001</v>
      </c>
      <c r="E270" s="3">
        <v>1.3936999999999999</v>
      </c>
    </row>
    <row r="271" spans="1:5" x14ac:dyDescent="0.2">
      <c r="A271" s="2">
        <v>43537</v>
      </c>
      <c r="B271" s="3">
        <v>1.5</v>
      </c>
      <c r="C271" s="3">
        <v>1.4889999999999999</v>
      </c>
      <c r="D271" s="3">
        <v>1.4479</v>
      </c>
      <c r="E271" s="3">
        <v>1.3843000000000001</v>
      </c>
    </row>
    <row r="272" spans="1:5" x14ac:dyDescent="0.2">
      <c r="A272" s="2">
        <v>43538</v>
      </c>
      <c r="B272" s="3">
        <v>1.5</v>
      </c>
      <c r="C272" s="3">
        <v>1.4883</v>
      </c>
      <c r="D272" s="3">
        <v>1.4426999999999999</v>
      </c>
      <c r="E272" s="3">
        <v>1.3682000000000001</v>
      </c>
    </row>
    <row r="273" spans="1:5" x14ac:dyDescent="0.2">
      <c r="A273" s="2">
        <v>43539</v>
      </c>
      <c r="B273" s="3">
        <v>1.5</v>
      </c>
      <c r="C273" s="3">
        <v>1.4864999999999999</v>
      </c>
      <c r="D273" s="3">
        <v>1.4466999999999999</v>
      </c>
      <c r="E273" s="3">
        <v>1.3726</v>
      </c>
    </row>
    <row r="274" spans="1:5" x14ac:dyDescent="0.2">
      <c r="A274" s="2">
        <v>43542</v>
      </c>
      <c r="B274" s="3">
        <v>1.5</v>
      </c>
      <c r="C274" s="3">
        <v>1.4841</v>
      </c>
      <c r="D274" s="3">
        <v>1.4466999999999999</v>
      </c>
      <c r="E274" s="3">
        <v>1.3679000000000001</v>
      </c>
    </row>
    <row r="275" spans="1:5" x14ac:dyDescent="0.2">
      <c r="A275" s="2">
        <v>43543</v>
      </c>
      <c r="B275" s="3">
        <v>1.5</v>
      </c>
      <c r="C275" s="3">
        <v>1.4836</v>
      </c>
      <c r="D275" s="3">
        <v>1.4451000000000001</v>
      </c>
      <c r="E275" s="3">
        <v>1.3644000000000001</v>
      </c>
    </row>
    <row r="276" spans="1:5" x14ac:dyDescent="0.2">
      <c r="A276" s="2">
        <v>43544</v>
      </c>
      <c r="B276" s="3">
        <v>1.5</v>
      </c>
      <c r="C276" s="3">
        <v>1.4849999999999999</v>
      </c>
      <c r="D276" s="3">
        <v>1.4437</v>
      </c>
      <c r="E276" s="3">
        <v>1.365</v>
      </c>
    </row>
    <row r="277" spans="1:5" x14ac:dyDescent="0.2">
      <c r="A277" s="2">
        <v>43545</v>
      </c>
      <c r="B277" s="3">
        <v>1.5</v>
      </c>
      <c r="C277" s="3">
        <v>1.4944</v>
      </c>
      <c r="D277" s="3">
        <v>1.4702</v>
      </c>
      <c r="E277" s="3">
        <v>1.4012</v>
      </c>
    </row>
    <row r="278" spans="1:5" x14ac:dyDescent="0.2">
      <c r="A278" s="2">
        <v>43546</v>
      </c>
      <c r="B278" s="3">
        <v>1.5</v>
      </c>
      <c r="C278" s="3">
        <v>1.4955000000000001</v>
      </c>
      <c r="D278" s="3">
        <v>1.4687000000000001</v>
      </c>
      <c r="E278" s="3">
        <v>1.3873</v>
      </c>
    </row>
    <row r="279" spans="1:5" x14ac:dyDescent="0.2">
      <c r="A279" s="2">
        <v>43549</v>
      </c>
      <c r="B279" s="3">
        <v>1.5</v>
      </c>
      <c r="C279" s="3">
        <v>1.4943</v>
      </c>
      <c r="D279" s="3">
        <v>1.4635</v>
      </c>
      <c r="E279" s="3">
        <v>1.3876999999999999</v>
      </c>
    </row>
    <row r="280" spans="1:5" x14ac:dyDescent="0.2">
      <c r="A280" s="2">
        <v>43550</v>
      </c>
      <c r="B280" s="3">
        <v>1.5</v>
      </c>
      <c r="C280" s="3">
        <v>1.4942</v>
      </c>
      <c r="D280" s="3">
        <v>1.4658</v>
      </c>
      <c r="E280" s="3">
        <v>1.3848</v>
      </c>
    </row>
    <row r="281" spans="1:5" x14ac:dyDescent="0.2">
      <c r="A281" s="2">
        <v>43551</v>
      </c>
      <c r="B281" s="3">
        <v>1.5</v>
      </c>
      <c r="C281" s="3">
        <v>1.4915</v>
      </c>
      <c r="D281" s="3">
        <v>1.4487000000000001</v>
      </c>
      <c r="E281" s="3">
        <v>1.3599999999999999</v>
      </c>
    </row>
    <row r="282" spans="1:5" x14ac:dyDescent="0.2">
      <c r="A282" s="2">
        <v>43552</v>
      </c>
      <c r="B282" s="3">
        <v>1.5</v>
      </c>
      <c r="C282" s="3">
        <v>1.4916</v>
      </c>
      <c r="D282" s="3">
        <v>1.4458</v>
      </c>
      <c r="E282" s="3">
        <v>1.3593999999999999</v>
      </c>
    </row>
    <row r="283" spans="1:5" x14ac:dyDescent="0.2">
      <c r="A283" s="2">
        <v>43553</v>
      </c>
      <c r="B283" s="3">
        <v>1.5</v>
      </c>
      <c r="C283" s="3">
        <v>1.4884999999999999</v>
      </c>
      <c r="D283" s="3">
        <v>1.4424999999999999</v>
      </c>
      <c r="E283" s="3">
        <v>1.361</v>
      </c>
    </row>
    <row r="284" spans="1:5" x14ac:dyDescent="0.2">
      <c r="A284" s="2">
        <v>43556</v>
      </c>
      <c r="B284" s="3">
        <v>1.5</v>
      </c>
      <c r="C284" s="3">
        <v>1.4924999999999999</v>
      </c>
      <c r="D284" s="3">
        <v>1.4565999999999999</v>
      </c>
      <c r="E284" s="3">
        <v>1.3727</v>
      </c>
    </row>
    <row r="285" spans="1:5" x14ac:dyDescent="0.2">
      <c r="A285" s="2">
        <v>43557</v>
      </c>
      <c r="B285" s="3">
        <v>1.5</v>
      </c>
      <c r="C285" s="3">
        <v>1.4982</v>
      </c>
      <c r="D285" s="3">
        <v>1.4394</v>
      </c>
      <c r="E285" s="3">
        <v>1.3474999999999999</v>
      </c>
    </row>
    <row r="286" spans="1:5" x14ac:dyDescent="0.2">
      <c r="A286" s="2">
        <v>43558</v>
      </c>
      <c r="B286" s="3">
        <v>1.5</v>
      </c>
      <c r="C286" s="3">
        <v>1.4981</v>
      </c>
      <c r="D286" s="3">
        <v>1.4478</v>
      </c>
      <c r="E286" s="3">
        <v>1.3907</v>
      </c>
    </row>
    <row r="287" spans="1:5" x14ac:dyDescent="0.2">
      <c r="A287" s="2">
        <v>43559</v>
      </c>
      <c r="B287" s="3">
        <v>1.5</v>
      </c>
      <c r="C287" s="3">
        <v>1.498</v>
      </c>
      <c r="D287" s="3">
        <v>1.4462999999999999</v>
      </c>
      <c r="E287" s="3">
        <v>1.3599999999999999</v>
      </c>
    </row>
    <row r="288" spans="1:5" x14ac:dyDescent="0.2">
      <c r="A288" s="2">
        <v>43560</v>
      </c>
      <c r="B288" s="3">
        <v>1.5</v>
      </c>
      <c r="C288" s="3">
        <v>1.4978</v>
      </c>
      <c r="D288" s="3">
        <v>1.4445000000000001</v>
      </c>
      <c r="E288" s="3">
        <v>1.3665</v>
      </c>
    </row>
    <row r="289" spans="1:5" x14ac:dyDescent="0.2">
      <c r="A289" s="2">
        <v>43563</v>
      </c>
      <c r="B289" s="3">
        <v>1.5</v>
      </c>
      <c r="C289" s="3">
        <v>1.4955000000000001</v>
      </c>
      <c r="D289" s="3">
        <v>1.4389000000000001</v>
      </c>
      <c r="E289" s="3">
        <v>1.363</v>
      </c>
    </row>
    <row r="290" spans="1:5" x14ac:dyDescent="0.2">
      <c r="A290" s="2">
        <v>43564</v>
      </c>
      <c r="B290" s="3">
        <v>1.5</v>
      </c>
      <c r="C290" s="3">
        <v>1.4941</v>
      </c>
      <c r="D290" s="3">
        <v>1.4384999999999999</v>
      </c>
      <c r="E290" s="3">
        <v>1.365</v>
      </c>
    </row>
    <row r="291" spans="1:5" x14ac:dyDescent="0.2">
      <c r="A291" s="2">
        <v>43565</v>
      </c>
      <c r="B291" s="3">
        <v>1.5</v>
      </c>
      <c r="C291" s="3">
        <v>1.4919</v>
      </c>
      <c r="D291" s="3">
        <v>1.4525000000000001</v>
      </c>
      <c r="E291" s="3">
        <v>1.373</v>
      </c>
    </row>
    <row r="292" spans="1:5" x14ac:dyDescent="0.2">
      <c r="A292" s="2">
        <v>43566</v>
      </c>
      <c r="B292" s="3">
        <v>1.5</v>
      </c>
      <c r="C292" s="3">
        <v>1.4944999999999999</v>
      </c>
      <c r="D292" s="3">
        <v>1.4561999999999999</v>
      </c>
      <c r="E292" s="3">
        <v>1.385</v>
      </c>
    </row>
    <row r="293" spans="1:5" x14ac:dyDescent="0.2">
      <c r="A293" s="2">
        <v>43567</v>
      </c>
      <c r="B293" s="3">
        <v>1.5</v>
      </c>
      <c r="C293" s="3">
        <v>1.4875</v>
      </c>
      <c r="D293" s="3">
        <v>1.4561999999999999</v>
      </c>
      <c r="E293" s="3">
        <v>1.4035</v>
      </c>
    </row>
    <row r="294" spans="1:5" x14ac:dyDescent="0.2">
      <c r="A294" s="2">
        <v>43570</v>
      </c>
      <c r="B294" s="3">
        <v>1.5</v>
      </c>
      <c r="C294" s="3">
        <v>1.4887999999999999</v>
      </c>
      <c r="D294" s="3">
        <v>1.4518</v>
      </c>
      <c r="E294" s="3">
        <v>1.3864000000000001</v>
      </c>
    </row>
    <row r="295" spans="1:5" x14ac:dyDescent="0.2">
      <c r="A295" s="2">
        <v>43571</v>
      </c>
      <c r="B295" s="3">
        <v>1.5</v>
      </c>
      <c r="C295" s="3">
        <v>1.4884999999999999</v>
      </c>
      <c r="D295" s="3">
        <v>1.4575</v>
      </c>
      <c r="E295" s="3">
        <v>1.383</v>
      </c>
    </row>
    <row r="296" spans="1:5" x14ac:dyDescent="0.2">
      <c r="A296" s="2">
        <v>43572</v>
      </c>
      <c r="B296" s="3">
        <v>1.5</v>
      </c>
      <c r="C296" s="3">
        <v>1.4844999999999999</v>
      </c>
      <c r="D296" s="3">
        <v>1.4438</v>
      </c>
      <c r="E296" s="3">
        <v>1.3662000000000001</v>
      </c>
    </row>
    <row r="297" spans="1:5" x14ac:dyDescent="0.2">
      <c r="A297" s="2">
        <v>43573</v>
      </c>
      <c r="B297" s="3">
        <v>1.5</v>
      </c>
      <c r="C297" s="3">
        <v>1.4950000000000001</v>
      </c>
      <c r="D297" s="3">
        <v>1.45</v>
      </c>
      <c r="E297" s="3">
        <v>1.379</v>
      </c>
    </row>
    <row r="298" spans="1:5" x14ac:dyDescent="0.2">
      <c r="A298" s="2">
        <v>43574</v>
      </c>
      <c r="B298" s="3">
        <v>1.5</v>
      </c>
      <c r="C298" s="3">
        <v>1.4875</v>
      </c>
      <c r="D298" s="3">
        <v>1.4537</v>
      </c>
      <c r="E298" s="3">
        <v>1.3736999999999999</v>
      </c>
    </row>
    <row r="299" spans="1:5" x14ac:dyDescent="0.2">
      <c r="A299" s="2">
        <v>43577</v>
      </c>
      <c r="B299" s="3">
        <v>1.5</v>
      </c>
      <c r="C299" s="3">
        <v>1.488</v>
      </c>
      <c r="D299" s="3">
        <v>1.4512</v>
      </c>
      <c r="E299" s="3">
        <v>1.3776999999999999</v>
      </c>
    </row>
    <row r="300" spans="1:5" x14ac:dyDescent="0.2">
      <c r="A300" s="2">
        <v>43578</v>
      </c>
      <c r="B300" s="3">
        <v>1.5</v>
      </c>
      <c r="C300" s="3">
        <v>1.4784999999999999</v>
      </c>
      <c r="D300" s="3">
        <v>1.4388000000000001</v>
      </c>
      <c r="E300" s="3">
        <v>1.3642000000000001</v>
      </c>
    </row>
    <row r="301" spans="1:5" x14ac:dyDescent="0.2">
      <c r="A301" s="2">
        <v>43579</v>
      </c>
      <c r="B301" s="3">
        <v>1.5</v>
      </c>
      <c r="C301" s="3">
        <v>1.4117</v>
      </c>
      <c r="D301" s="3">
        <v>1.3176000000000001</v>
      </c>
      <c r="E301" s="3">
        <v>1.2190000000000001</v>
      </c>
    </row>
    <row r="302" spans="1:5" x14ac:dyDescent="0.2">
      <c r="A302" s="2">
        <v>43580</v>
      </c>
      <c r="B302" s="3">
        <v>1.5</v>
      </c>
      <c r="C302" s="3">
        <v>1.4033</v>
      </c>
      <c r="D302" s="3">
        <v>1.3162</v>
      </c>
      <c r="E302" s="3">
        <v>1.2275</v>
      </c>
    </row>
    <row r="303" spans="1:5" x14ac:dyDescent="0.2">
      <c r="A303" s="2">
        <v>43581</v>
      </c>
      <c r="B303" s="3">
        <v>1.5</v>
      </c>
      <c r="C303" s="3">
        <v>1.4126000000000001</v>
      </c>
      <c r="D303" s="3">
        <v>1.3305</v>
      </c>
      <c r="E303" s="3">
        <v>1.2328999999999999</v>
      </c>
    </row>
    <row r="304" spans="1:5" x14ac:dyDescent="0.2">
      <c r="A304" s="2">
        <v>43584</v>
      </c>
      <c r="B304" s="3">
        <v>1.5</v>
      </c>
      <c r="C304" s="3">
        <v>1.4169</v>
      </c>
      <c r="D304" s="3">
        <v>1.3296999999999999</v>
      </c>
      <c r="E304" s="3">
        <v>1.2283999999999999</v>
      </c>
    </row>
    <row r="305" spans="1:5" x14ac:dyDescent="0.2">
      <c r="A305" s="2">
        <v>43585</v>
      </c>
      <c r="B305" s="3">
        <v>1.5</v>
      </c>
      <c r="C305" s="3">
        <v>1.41</v>
      </c>
      <c r="D305" s="3">
        <v>1.3216000000000001</v>
      </c>
      <c r="E305" s="3">
        <v>1.2286999999999999</v>
      </c>
    </row>
    <row r="306" spans="1:5" x14ac:dyDescent="0.2">
      <c r="A306" s="2">
        <v>43586</v>
      </c>
      <c r="B306" s="3">
        <v>1.5</v>
      </c>
      <c r="C306" s="3">
        <v>1.4060000000000001</v>
      </c>
      <c r="D306" s="3">
        <v>1.3287</v>
      </c>
      <c r="E306" s="3">
        <v>1.2311000000000001</v>
      </c>
    </row>
    <row r="307" spans="1:5" x14ac:dyDescent="0.2">
      <c r="A307" s="2">
        <v>43587</v>
      </c>
      <c r="B307" s="3">
        <v>1.5</v>
      </c>
      <c r="C307" s="3">
        <v>1.4088000000000001</v>
      </c>
      <c r="D307" s="3">
        <v>1.325</v>
      </c>
      <c r="E307" s="3">
        <v>1.2262</v>
      </c>
    </row>
    <row r="308" spans="1:5" x14ac:dyDescent="0.2">
      <c r="A308" s="2">
        <v>43588</v>
      </c>
      <c r="B308" s="3">
        <v>1.5</v>
      </c>
      <c r="C308" s="3">
        <v>1.4048</v>
      </c>
      <c r="D308" s="3">
        <v>1.3282</v>
      </c>
      <c r="E308" s="3">
        <v>1.2276</v>
      </c>
    </row>
    <row r="309" spans="1:5" x14ac:dyDescent="0.2">
      <c r="A309" s="2">
        <v>43591</v>
      </c>
      <c r="B309" s="3">
        <v>1.5</v>
      </c>
      <c r="C309" s="3">
        <v>1.3825000000000001</v>
      </c>
      <c r="D309" s="3">
        <v>1.3027</v>
      </c>
      <c r="E309" s="3">
        <v>1.2054</v>
      </c>
    </row>
    <row r="310" spans="1:5" x14ac:dyDescent="0.2">
      <c r="A310" s="2">
        <v>43592</v>
      </c>
      <c r="B310" s="3">
        <v>1.5</v>
      </c>
      <c r="C310" s="3">
        <v>1.4887999999999999</v>
      </c>
      <c r="D310" s="3">
        <v>1.4231</v>
      </c>
      <c r="E310" s="3">
        <v>1.3149</v>
      </c>
    </row>
    <row r="311" spans="1:5" x14ac:dyDescent="0.2">
      <c r="A311" s="2">
        <v>43593</v>
      </c>
      <c r="B311" s="3">
        <v>1.5</v>
      </c>
      <c r="C311" s="3">
        <v>1.4864999999999999</v>
      </c>
      <c r="D311" s="3">
        <v>1.4166000000000001</v>
      </c>
      <c r="E311" s="3">
        <v>1.3199000000000001</v>
      </c>
    </row>
    <row r="312" spans="1:5" x14ac:dyDescent="0.2">
      <c r="A312" s="2">
        <v>43594</v>
      </c>
      <c r="B312" s="3">
        <v>1.5</v>
      </c>
      <c r="C312" s="3">
        <v>1.48</v>
      </c>
      <c r="D312" s="3">
        <v>1.4058999999999999</v>
      </c>
      <c r="E312" s="3">
        <v>1.3138000000000001</v>
      </c>
    </row>
    <row r="313" spans="1:5" x14ac:dyDescent="0.2">
      <c r="A313" s="2">
        <v>43595</v>
      </c>
      <c r="B313" s="3">
        <v>1.5</v>
      </c>
      <c r="C313" s="3">
        <v>1.48</v>
      </c>
      <c r="D313" s="3">
        <v>1.4025000000000001</v>
      </c>
      <c r="E313" s="3">
        <v>1.2995000000000001</v>
      </c>
    </row>
    <row r="314" spans="1:5" x14ac:dyDescent="0.2">
      <c r="A314" s="2">
        <v>43598</v>
      </c>
      <c r="B314" s="3">
        <v>1.5</v>
      </c>
      <c r="C314" s="3">
        <v>1.4723999999999999</v>
      </c>
      <c r="D314" s="3">
        <v>1.383</v>
      </c>
      <c r="E314" s="3">
        <v>1.276</v>
      </c>
    </row>
    <row r="315" spans="1:5" x14ac:dyDescent="0.2">
      <c r="A315" s="2">
        <v>43599</v>
      </c>
      <c r="B315" s="3">
        <v>1.5</v>
      </c>
      <c r="C315" s="3">
        <v>1.4624999999999999</v>
      </c>
      <c r="D315" s="3">
        <v>1.3714999999999999</v>
      </c>
      <c r="E315" s="3">
        <v>1.2535000000000001</v>
      </c>
    </row>
    <row r="316" spans="1:5" x14ac:dyDescent="0.2">
      <c r="A316" s="2">
        <v>43600</v>
      </c>
      <c r="B316" s="3">
        <v>1.5</v>
      </c>
      <c r="C316" s="3">
        <v>1.4595</v>
      </c>
      <c r="D316" s="3">
        <v>1.3613</v>
      </c>
      <c r="E316" s="3">
        <v>1.2475000000000001</v>
      </c>
    </row>
    <row r="317" spans="1:5" x14ac:dyDescent="0.2">
      <c r="A317" s="2">
        <v>43601</v>
      </c>
      <c r="B317" s="3">
        <v>1.5</v>
      </c>
      <c r="C317" s="3">
        <v>1.425</v>
      </c>
      <c r="D317" s="3">
        <v>1.3037000000000001</v>
      </c>
      <c r="E317" s="3">
        <v>1.1889000000000001</v>
      </c>
    </row>
    <row r="318" spans="1:5" x14ac:dyDescent="0.2">
      <c r="A318" s="2">
        <v>43602</v>
      </c>
      <c r="B318" s="3">
        <v>1.5</v>
      </c>
      <c r="C318" s="3">
        <v>1.4001999999999999</v>
      </c>
      <c r="D318" s="3">
        <v>1.2802</v>
      </c>
      <c r="E318" s="3">
        <v>1.1658999999999999</v>
      </c>
    </row>
    <row r="319" spans="1:5" x14ac:dyDescent="0.2">
      <c r="A319" s="2">
        <v>43605</v>
      </c>
      <c r="B319" s="3">
        <v>1.5</v>
      </c>
      <c r="C319" s="3">
        <v>1.4087000000000001</v>
      </c>
      <c r="D319" s="3">
        <v>1.3087</v>
      </c>
      <c r="E319" s="3">
        <v>1.2028000000000001</v>
      </c>
    </row>
    <row r="320" spans="1:5" x14ac:dyDescent="0.2">
      <c r="A320" s="2">
        <v>43606</v>
      </c>
      <c r="B320" s="3">
        <v>1.5</v>
      </c>
      <c r="C320" s="3">
        <v>1.3687</v>
      </c>
      <c r="D320" s="3">
        <v>1.2586999999999999</v>
      </c>
      <c r="E320" s="3">
        <v>1.1536999999999999</v>
      </c>
    </row>
    <row r="321" spans="1:5" x14ac:dyDescent="0.2">
      <c r="A321" s="2">
        <v>43607</v>
      </c>
      <c r="B321" s="3">
        <v>1.5</v>
      </c>
      <c r="C321" s="3">
        <v>1.3526</v>
      </c>
      <c r="D321" s="3">
        <v>1.2362</v>
      </c>
      <c r="E321" s="3">
        <v>1.1287</v>
      </c>
    </row>
    <row r="322" spans="1:5" x14ac:dyDescent="0.2">
      <c r="A322" s="2">
        <v>43608</v>
      </c>
      <c r="B322" s="3">
        <v>1.5</v>
      </c>
      <c r="C322" s="3">
        <v>1.3502000000000001</v>
      </c>
      <c r="D322" s="3">
        <v>1.2112000000000001</v>
      </c>
      <c r="E322" s="3">
        <v>1.0988</v>
      </c>
    </row>
    <row r="323" spans="1:5" x14ac:dyDescent="0.2">
      <c r="A323" s="2">
        <v>43609</v>
      </c>
      <c r="B323" s="3">
        <v>1.5</v>
      </c>
      <c r="C323" s="3">
        <v>1.3216999999999999</v>
      </c>
      <c r="D323" s="3">
        <v>1.1935</v>
      </c>
      <c r="E323" s="3">
        <v>1.0881000000000001</v>
      </c>
    </row>
    <row r="324" spans="1:5" x14ac:dyDescent="0.2">
      <c r="A324" s="2">
        <v>43612</v>
      </c>
      <c r="B324" s="3">
        <v>1.5</v>
      </c>
      <c r="C324" s="3">
        <v>1.3149999999999999</v>
      </c>
      <c r="D324" s="3">
        <v>1.1961999999999999</v>
      </c>
      <c r="E324" s="3">
        <v>1.0911999999999999</v>
      </c>
    </row>
    <row r="325" spans="1:5" x14ac:dyDescent="0.2">
      <c r="A325" s="2">
        <v>43613</v>
      </c>
      <c r="B325" s="3">
        <v>1.5</v>
      </c>
      <c r="C325" s="3">
        <v>1.3075000000000001</v>
      </c>
      <c r="D325" s="3">
        <v>1.1835</v>
      </c>
      <c r="E325" s="3">
        <v>1.0789</v>
      </c>
    </row>
    <row r="326" spans="1:5" x14ac:dyDescent="0.2">
      <c r="A326" s="2">
        <v>43614</v>
      </c>
      <c r="B326" s="3">
        <v>1.5</v>
      </c>
      <c r="C326" s="3">
        <v>1.3</v>
      </c>
      <c r="D326" s="3">
        <v>1.1800999999999999</v>
      </c>
      <c r="E326" s="3">
        <v>1.0862000000000001</v>
      </c>
    </row>
    <row r="327" spans="1:5" x14ac:dyDescent="0.2">
      <c r="A327" s="2">
        <v>43615</v>
      </c>
      <c r="B327" s="3">
        <v>1.5</v>
      </c>
      <c r="C327" s="3">
        <v>1.2905</v>
      </c>
      <c r="D327" s="3">
        <v>1.1658999999999999</v>
      </c>
      <c r="E327" s="3">
        <v>1.0705</v>
      </c>
    </row>
    <row r="328" spans="1:5" x14ac:dyDescent="0.2">
      <c r="A328" s="2">
        <v>43616</v>
      </c>
      <c r="B328" s="3">
        <v>1.5</v>
      </c>
      <c r="C328" s="3">
        <v>1.2665</v>
      </c>
      <c r="D328" s="3">
        <v>1.1553</v>
      </c>
      <c r="E328" s="3">
        <v>1.0575000000000001</v>
      </c>
    </row>
    <row r="329" spans="1:5" x14ac:dyDescent="0.2">
      <c r="A329" s="2">
        <v>43619</v>
      </c>
      <c r="B329" s="3">
        <v>1.5</v>
      </c>
      <c r="C329" s="3">
        <v>1.2475000000000001</v>
      </c>
      <c r="D329" s="3">
        <v>1.1435</v>
      </c>
      <c r="E329" s="3">
        <v>1.0515000000000001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AONIAFRN_Calculator</vt:lpstr>
      <vt:lpstr>Reference</vt:lpstr>
      <vt:lpstr>Data</vt:lpstr>
      <vt:lpstr>pvt_AdelaideSydneyWorkdays</vt:lpstr>
      <vt:lpstr>pvt_SydneyWorkdays</vt:lpstr>
      <vt:lpstr>rng_FirstCouponDate</vt:lpstr>
      <vt:lpstr>rng_InterestCommencementDate</vt:lpstr>
      <vt:lpstr>rng_IssueDate</vt:lpstr>
      <vt:lpstr>rng_LastCouponDate</vt:lpstr>
      <vt:lpstr>rng_MaturityDate</vt:lpstr>
      <vt:lpstr>rng_NextCouponDate</vt:lpstr>
      <vt:lpstr>rng_TradeDate</vt:lpstr>
      <vt:lpstr>rngData_Date</vt:lpstr>
      <vt:lpstr>rngData_Index</vt:lpstr>
      <vt:lpstr>rngRef_AdelaidePublicHoliday</vt:lpstr>
      <vt:lpstr>rngRef_MonthlyCoupon</vt:lpstr>
      <vt:lpstr>rngRef_QuarterlyCoupon</vt:lpstr>
      <vt:lpstr>rngRef_SemiAnnualCoupon</vt:lpstr>
      <vt:lpstr>rngRef_SydneyPublicHoliday</vt:lpstr>
      <vt:lpstr>tbl_Data</vt:lpstr>
      <vt:lpstr>tblRef_AdelaidePublicHoliday</vt:lpstr>
      <vt:lpstr>tblRef_AdelaideSydneyWorkdays</vt:lpstr>
      <vt:lpstr>tblRef_SydneyPublicHoliday</vt:lpstr>
      <vt:lpstr>tblRef_SydneyWorkdays</vt:lpstr>
    </vt:vector>
  </TitlesOfParts>
  <Company>Department of Treasury and Finance, South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Wong</dc:creator>
  <cp:lastModifiedBy>Davide Caravaglio</cp:lastModifiedBy>
  <dcterms:created xsi:type="dcterms:W3CDTF">2019-03-01T03:27:48Z</dcterms:created>
  <dcterms:modified xsi:type="dcterms:W3CDTF">2019-06-04T05:28:48Z</dcterms:modified>
</cp:coreProperties>
</file>